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eaviles\Documents\TRANSPARENCIA PROACTIVA\"/>
    </mc:Choice>
  </mc:AlternateContent>
  <xr:revisionPtr revIDLastSave="0" documentId="8_{A01D16B6-E298-493E-BF3C-37750BDBA086}" xr6:coauthVersionLast="40" xr6:coauthVersionMax="40" xr10:uidLastSave="{00000000-0000-0000-0000-000000000000}"/>
  <bookViews>
    <workbookView xWindow="0" yWindow="0" windowWidth="24000" windowHeight="9465" xr2:uid="{00000000-000D-0000-FFFF-FFFF00000000}"/>
  </bookViews>
  <sheets>
    <sheet name="5.18.B OBRA PÚBLICA 70-30" sheetId="7" r:id="rId1"/>
  </sheets>
  <definedNames>
    <definedName name="_xlnm.Print_Area" localSheetId="0">'5.18.B OBRA PÚBLICA 70-30'!$A$1:$N$44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9" i="7" l="1"/>
  <c r="E21" i="7"/>
  <c r="E22" i="7"/>
  <c r="M23" i="7" l="1"/>
  <c r="H35" i="7" s="1"/>
  <c r="L23" i="7"/>
  <c r="H34" i="7" s="1"/>
  <c r="K23" i="7"/>
  <c r="H33" i="7" s="1"/>
  <c r="J23" i="7"/>
  <c r="H32" i="7" s="1"/>
  <c r="I23" i="7"/>
  <c r="H31" i="7" s="1"/>
  <c r="H23" i="7"/>
  <c r="D31" i="7" s="1"/>
  <c r="G23" i="7"/>
  <c r="D30" i="7" s="1"/>
  <c r="F23" i="7"/>
  <c r="H30" i="7" s="1"/>
  <c r="C23" i="7"/>
  <c r="E23" i="7" l="1"/>
  <c r="D32" i="7"/>
  <c r="H36" i="7"/>
  <c r="D33" i="7" l="1"/>
  <c r="H37" i="7"/>
  <c r="H38" i="7" s="1"/>
  <c r="C28" i="7"/>
  <c r="H28" i="7" s="1"/>
  <c r="E35" i="7"/>
</calcChain>
</file>

<file path=xl/sharedStrings.xml><?xml version="1.0" encoding="utf-8"?>
<sst xmlns="http://schemas.openxmlformats.org/spreadsheetml/2006/main" count="69" uniqueCount="65">
  <si>
    <t>SUBSECRETARÍA DE ATENCIÓN CIUDADANA Y NORMATIVIDAD</t>
  </si>
  <si>
    <t>CONCEPTO</t>
  </si>
  <si>
    <t>PRESUPUESTO  ANUAL AUTORIZADO</t>
  </si>
  <si>
    <t>LICITACIÓN PÚBLICA</t>
  </si>
  <si>
    <t>CLAVE</t>
  </si>
  <si>
    <t xml:space="preserve">DESCRIPCIÓN </t>
  </si>
  <si>
    <t>(Incluye modificaciones, en su caso)</t>
  </si>
  <si>
    <t>ADJUDICACIÓN DIRECTA</t>
  </si>
  <si>
    <t>INVITACIÓN A CUANDO MENOS TRES PERSONAS</t>
  </si>
  <si>
    <t>PATENTE</t>
  </si>
  <si>
    <t>COSTOS ADICIONALES</t>
  </si>
  <si>
    <t>OTROS</t>
  </si>
  <si>
    <t>I</t>
  </si>
  <si>
    <t>III</t>
  </si>
  <si>
    <t>(B)</t>
  </si>
  <si>
    <t>(C)</t>
  </si>
  <si>
    <t>(D)</t>
  </si>
  <si>
    <t>(E)</t>
  </si>
  <si>
    <t>(F)</t>
  </si>
  <si>
    <t>(G)</t>
  </si>
  <si>
    <t>(H)</t>
  </si>
  <si>
    <t>(I)</t>
  </si>
  <si>
    <t>TOTAL</t>
  </si>
  <si>
    <t>Porcentaje restante integrado por =</t>
  </si>
  <si>
    <t>que será igual o menor a 30%</t>
  </si>
  <si>
    <t>que será mayor o igual a 70 %</t>
  </si>
  <si>
    <t>CONTRATACIONES FORMALIZADAS CON CONTRATO FIRMADO</t>
  </si>
  <si>
    <t>Porcentaje de contrataciones formalizadas conforme al artículo 43 de la Ley =</t>
  </si>
  <si>
    <t xml:space="preserve">        ARTÍCULO 43</t>
  </si>
  <si>
    <t xml:space="preserve">     ARTÍCULO 42</t>
  </si>
  <si>
    <t>SECRETARIA DE CONTRALORÍA Y DESARROLLO ADMINISTRATIVO</t>
  </si>
  <si>
    <t>UNIDAD DE NORMATIVIDAD DE ADQUISICIONES, OBRAS PUBLICAS, SERVICIOS Y PATRIMONIO FEDERAL</t>
  </si>
  <si>
    <t>CALCULO Y DETERMINACIÓN DEL PORCENTAJE AL QUE SE REFIERE EL ARTÍCULO  43 DE  LA LOPSRM</t>
  </si>
  <si>
    <t>CON FINES MILITARES</t>
  </si>
  <si>
    <t>IV</t>
  </si>
  <si>
    <t>(Art 30 de
la Ley)</t>
  </si>
  <si>
    <t>C</t>
  </si>
  <si>
    <t>D</t>
  </si>
  <si>
    <t>ADJ DIRECTA</t>
  </si>
  <si>
    <t>PRESUPUESTO</t>
  </si>
  <si>
    <t>PORCENTAJE ADJ. DIRECTA</t>
  </si>
  <si>
    <t>B</t>
  </si>
  <si>
    <t>E</t>
  </si>
  <si>
    <t>F</t>
  </si>
  <si>
    <t>G</t>
  </si>
  <si>
    <t>H</t>
  </si>
  <si>
    <t>TOTAL LP Y ART. 42</t>
  </si>
  <si>
    <t>% LP Y ART. 42</t>
  </si>
  <si>
    <t>FUENTE: CLASIFICADOR POR OBJETO DEL GASTO PARA LA ADMINISTRACION PUBLICA FEDERAL, PUBLICADO EN EL D.O.F. EL 13 DE OCTUBRE, 23 DE NOVIEMBRE,  26 DE DICIEMBRE DE 2000 Y 7 DE NOVIEMBRE DE 2001.</t>
  </si>
  <si>
    <t>(MILES DE PESOS)</t>
  </si>
  <si>
    <t>DEDUCCIONES</t>
  </si>
  <si>
    <t>(1)</t>
  </si>
  <si>
    <t>(2)</t>
  </si>
  <si>
    <t>(A)=(1)+(2)</t>
  </si>
  <si>
    <t>CONFORME AL TERCER PARRAFO ART 1 LOPSRM</t>
  </si>
  <si>
    <t>V A XII</t>
  </si>
  <si>
    <t>C+DX100/E</t>
  </si>
  <si>
    <t>B+E+F+G+H+IX100/C27</t>
  </si>
  <si>
    <r>
      <t xml:space="preserve">Dependencia o Entidad: </t>
    </r>
    <r>
      <rPr>
        <b/>
        <u/>
        <sz val="10"/>
        <rFont val="Arial"/>
        <family val="2"/>
      </rPr>
      <t>Instituto Nacional de Bellas Artes y Literatura</t>
    </r>
  </si>
  <si>
    <t>Mantenimiento y conservación de inmuebles para la prestación de servicios públicos</t>
  </si>
  <si>
    <t>MANTENIMIENTO Y REHABILITACIÓN DE EDIFICACIONES NO HABITACIONALES</t>
  </si>
  <si>
    <t>OTROS SERVICIOS RELACIONADOS CON OBRA PÚBLICA</t>
  </si>
  <si>
    <t xml:space="preserve">CAPÍTULO 3000 </t>
  </si>
  <si>
    <t>Periodo: ENERO - DICIEMBRE  2018</t>
  </si>
  <si>
    <t>Notas: Los importes que se registran se refieren al monto ejercido de los contratos, incluyendo el impuesto al valor agregado.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</si>
</sst>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N$&quot;* #,##0.00_);_(&quot;N$&quot;* \(#,##0.00\);_(&quot;N$&quot;* &quot;-&quot;??_);_(@_)"/>
    <numFmt numFmtId="165" formatCode="&quot;$&quot;#,##0.00"/>
  </numFmts>
  <fonts count="21" x14ac:knownFonts="1">
    <font>
      <sz val="10"/>
      <name val="Arial"/>
    </font>
    <font>
      <b/>
      <sz val="10"/>
      <name val="Arial"/>
      <family val="2"/>
    </font>
    <font>
      <u/>
      <sz val="7.5"/>
      <color indexed="12"/>
      <name val="Arial"/>
      <family val="2"/>
    </font>
    <font>
      <sz val="10"/>
      <name val="Arial"/>
      <family val="2"/>
    </font>
    <font>
      <b/>
      <sz val="15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/>
      <sz val="8"/>
      <name val="Arial"/>
      <family val="2"/>
    </font>
    <font>
      <u/>
      <sz val="7.5"/>
      <color indexed="12"/>
      <name val="Arial"/>
      <family val="2"/>
    </font>
    <font>
      <b/>
      <u/>
      <sz val="12"/>
      <name val="Arial"/>
      <family val="2"/>
    </font>
    <font>
      <b/>
      <sz val="11"/>
      <name val="Arial"/>
      <family val="2"/>
    </font>
    <font>
      <b/>
      <u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</cellStyleXfs>
  <cellXfs count="117">
    <xf numFmtId="0" fontId="0" fillId="0" borderId="0" xfId="0"/>
    <xf numFmtId="0" fontId="5" fillId="0" borderId="0" xfId="0" applyFont="1"/>
    <xf numFmtId="0" fontId="6" fillId="0" borderId="0" xfId="0" applyFont="1"/>
    <xf numFmtId="0" fontId="8" fillId="0" borderId="0" xfId="0" applyFont="1"/>
    <xf numFmtId="0" fontId="0" fillId="0" borderId="1" xfId="0" applyBorder="1"/>
    <xf numFmtId="0" fontId="6" fillId="0" borderId="0" xfId="0" applyFont="1" applyAlignment="1">
      <alignment horizontal="centerContinuous"/>
    </xf>
    <xf numFmtId="0" fontId="0" fillId="0" borderId="0" xfId="0" applyBorder="1"/>
    <xf numFmtId="0" fontId="5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9" fillId="0" borderId="0" xfId="0" applyFont="1"/>
    <xf numFmtId="0" fontId="1" fillId="0" borderId="0" xfId="0" applyFont="1"/>
    <xf numFmtId="0" fontId="8" fillId="0" borderId="0" xfId="0" applyFont="1" applyBorder="1" applyAlignment="1"/>
    <xf numFmtId="0" fontId="5" fillId="0" borderId="0" xfId="0" applyFont="1" applyBorder="1"/>
    <xf numFmtId="0" fontId="9" fillId="0" borderId="2" xfId="0" applyFont="1" applyBorder="1" applyAlignment="1">
      <alignment horizontal="left" vertical="center" indent="1"/>
    </xf>
    <xf numFmtId="0" fontId="1" fillId="0" borderId="0" xfId="0" applyFont="1" applyFill="1"/>
    <xf numFmtId="0" fontId="13" fillId="0" borderId="0" xfId="0" applyFont="1"/>
    <xf numFmtId="0" fontId="8" fillId="0" borderId="0" xfId="0" applyFont="1" applyFill="1" applyAlignment="1">
      <alignment horizontal="center"/>
    </xf>
    <xf numFmtId="0" fontId="15" fillId="0" borderId="0" xfId="0" applyFont="1" applyAlignment="1">
      <alignment horizontal="right"/>
    </xf>
    <xf numFmtId="0" fontId="9" fillId="0" borderId="0" xfId="0" applyFont="1" applyFill="1" applyBorder="1"/>
    <xf numFmtId="0" fontId="9" fillId="0" borderId="0" xfId="0" applyFont="1" applyFill="1" applyBorder="1" applyAlignment="1">
      <alignment horizontal="right"/>
    </xf>
    <xf numFmtId="49" fontId="14" fillId="0" borderId="0" xfId="0" applyNumberFormat="1" applyFont="1" applyAlignment="1">
      <alignment horizontal="left"/>
    </xf>
    <xf numFmtId="16" fontId="8" fillId="0" borderId="0" xfId="0" applyNumberFormat="1" applyFont="1"/>
    <xf numFmtId="16" fontId="0" fillId="0" borderId="0" xfId="0" applyNumberFormat="1"/>
    <xf numFmtId="0" fontId="2" fillId="0" borderId="0" xfId="1" applyAlignment="1" applyProtection="1"/>
    <xf numFmtId="0" fontId="3" fillId="0" borderId="3" xfId="0" applyFont="1" applyBorder="1" applyAlignment="1">
      <alignment vertical="center" wrapText="1"/>
    </xf>
    <xf numFmtId="165" fontId="13" fillId="0" borderId="4" xfId="3" applyNumberFormat="1" applyFont="1" applyFill="1" applyBorder="1" applyAlignment="1">
      <alignment vertical="center"/>
    </xf>
    <xf numFmtId="0" fontId="0" fillId="2" borderId="0" xfId="0" applyFill="1"/>
    <xf numFmtId="0" fontId="0" fillId="2" borderId="1" xfId="0" applyFill="1" applyBorder="1"/>
    <xf numFmtId="0" fontId="0" fillId="2" borderId="0" xfId="0" applyFill="1" applyBorder="1"/>
    <xf numFmtId="0" fontId="6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165" fontId="13" fillId="2" borderId="4" xfId="3" applyNumberFormat="1" applyFont="1" applyFill="1" applyBorder="1" applyAlignment="1">
      <alignment vertical="center"/>
    </xf>
    <xf numFmtId="0" fontId="8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Border="1"/>
    <xf numFmtId="0" fontId="1" fillId="2" borderId="0" xfId="0" applyFont="1" applyFill="1"/>
    <xf numFmtId="165" fontId="0" fillId="0" borderId="0" xfId="0" applyNumberFormat="1"/>
    <xf numFmtId="0" fontId="3" fillId="0" borderId="0" xfId="0" applyFont="1"/>
    <xf numFmtId="0" fontId="3" fillId="0" borderId="0" xfId="0" applyFont="1" applyFill="1" applyBorder="1"/>
    <xf numFmtId="165" fontId="8" fillId="0" borderId="0" xfId="0" applyNumberFormat="1" applyFont="1" applyFill="1" applyAlignment="1">
      <alignment horizontal="center"/>
    </xf>
    <xf numFmtId="165" fontId="13" fillId="0" borderId="0" xfId="0" applyNumberFormat="1" applyFont="1"/>
    <xf numFmtId="0" fontId="13" fillId="3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top"/>
    </xf>
    <xf numFmtId="0" fontId="5" fillId="4" borderId="6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165" fontId="8" fillId="4" borderId="8" xfId="3" applyNumberFormat="1" applyFont="1" applyFill="1" applyBorder="1" applyAlignment="1">
      <alignment vertical="center" wrapText="1"/>
    </xf>
    <xf numFmtId="10" fontId="18" fillId="0" borderId="0" xfId="3" applyNumberFormat="1" applyFont="1" applyFill="1" applyBorder="1" applyAlignment="1">
      <alignment horizontal="center"/>
    </xf>
    <xf numFmtId="0" fontId="12" fillId="3" borderId="5" xfId="0" applyFont="1" applyFill="1" applyBorder="1" applyAlignment="1">
      <alignment horizontal="center" vertical="center"/>
    </xf>
    <xf numFmtId="0" fontId="8" fillId="0" borderId="0" xfId="0" applyFont="1" applyBorder="1"/>
    <xf numFmtId="0" fontId="12" fillId="0" borderId="0" xfId="0" applyFont="1"/>
    <xf numFmtId="0" fontId="5" fillId="0" borderId="0" xfId="0" applyFont="1" applyAlignment="1">
      <alignment horizontal="right"/>
    </xf>
    <xf numFmtId="16" fontId="12" fillId="0" borderId="0" xfId="0" applyNumberFormat="1" applyFont="1"/>
    <xf numFmtId="0" fontId="0" fillId="0" borderId="10" xfId="0" applyBorder="1"/>
    <xf numFmtId="0" fontId="6" fillId="0" borderId="10" xfId="0" applyFont="1" applyBorder="1"/>
    <xf numFmtId="49" fontId="11" fillId="0" borderId="0" xfId="0" applyNumberFormat="1" applyFont="1" applyAlignment="1">
      <alignment horizontal="left"/>
    </xf>
    <xf numFmtId="49" fontId="8" fillId="0" borderId="0" xfId="0" applyNumberFormat="1" applyFont="1"/>
    <xf numFmtId="0" fontId="19" fillId="0" borderId="0" xfId="0" applyFont="1" applyAlignment="1">
      <alignment horizontal="centerContinuous"/>
    </xf>
    <xf numFmtId="49" fontId="5" fillId="4" borderId="6" xfId="0" applyNumberFormat="1" applyFont="1" applyFill="1" applyBorder="1" applyAlignment="1">
      <alignment horizontal="center" vertical="top"/>
    </xf>
    <xf numFmtId="165" fontId="9" fillId="0" borderId="0" xfId="0" applyNumberFormat="1" applyFont="1" applyFill="1" applyBorder="1"/>
    <xf numFmtId="165" fontId="6" fillId="0" borderId="0" xfId="0" applyNumberFormat="1" applyFont="1" applyFill="1" applyBorder="1"/>
    <xf numFmtId="0" fontId="8" fillId="0" borderId="0" xfId="0" applyFont="1" applyAlignment="1">
      <alignment horizontal="right"/>
    </xf>
    <xf numFmtId="0" fontId="8" fillId="0" borderId="11" xfId="0" applyFont="1" applyBorder="1" applyAlignment="1">
      <alignment horizontal="right"/>
    </xf>
    <xf numFmtId="2" fontId="20" fillId="0" borderId="0" xfId="0" applyNumberFormat="1" applyFont="1" applyFill="1" applyBorder="1"/>
    <xf numFmtId="2" fontId="20" fillId="2" borderId="0" xfId="5" applyNumberFormat="1" applyFont="1" applyFill="1" applyBorder="1" applyAlignment="1">
      <alignment horizontal="left"/>
    </xf>
    <xf numFmtId="0" fontId="9" fillId="0" borderId="0" xfId="0" applyFont="1" applyAlignment="1">
      <alignment vertical="center" wrapText="1"/>
    </xf>
    <xf numFmtId="10" fontId="18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2" fillId="3" borderId="9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" fillId="0" borderId="10" xfId="0" applyFont="1" applyBorder="1"/>
    <xf numFmtId="0" fontId="8" fillId="3" borderId="13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11" fillId="4" borderId="28" xfId="0" applyFont="1" applyFill="1" applyBorder="1" applyAlignment="1">
      <alignment horizontal="center" vertical="center"/>
    </xf>
    <xf numFmtId="0" fontId="11" fillId="4" borderId="21" xfId="0" applyFont="1" applyFill="1" applyBorder="1" applyAlignment="1">
      <alignment horizontal="center" vertical="center"/>
    </xf>
    <xf numFmtId="10" fontId="18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1" fillId="4" borderId="29" xfId="0" applyFont="1" applyFill="1" applyBorder="1" applyAlignment="1">
      <alignment horizontal="right" vertical="center" indent="3"/>
    </xf>
    <xf numFmtId="0" fontId="11" fillId="4" borderId="30" xfId="0" applyFont="1" applyFill="1" applyBorder="1" applyAlignment="1">
      <alignment horizontal="right" vertical="center" indent="3"/>
    </xf>
    <xf numFmtId="0" fontId="8" fillId="3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1" fillId="3" borderId="25" xfId="0" applyFont="1" applyFill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 wrapText="1"/>
    </xf>
    <xf numFmtId="0" fontId="11" fillId="3" borderId="27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11" fillId="3" borderId="28" xfId="0" applyFont="1" applyFill="1" applyBorder="1" applyAlignment="1">
      <alignment horizontal="center" vertical="center" wrapText="1"/>
    </xf>
    <xf numFmtId="0" fontId="11" fillId="3" borderId="21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0" fontId="11" fillId="3" borderId="19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1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/>
    </xf>
    <xf numFmtId="0" fontId="11" fillId="3" borderId="20" xfId="0" applyFont="1" applyFill="1" applyBorder="1" applyAlignment="1">
      <alignment horizontal="center" vertical="center"/>
    </xf>
    <xf numFmtId="0" fontId="8" fillId="3" borderId="22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11" fillId="3" borderId="31" xfId="0" applyFont="1" applyFill="1" applyBorder="1" applyAlignment="1">
      <alignment horizontal="center" vertical="center"/>
    </xf>
    <xf numFmtId="0" fontId="11" fillId="3" borderId="32" xfId="0" applyFont="1" applyFill="1" applyBorder="1" applyAlignment="1">
      <alignment horizontal="center" vertical="center"/>
    </xf>
    <xf numFmtId="0" fontId="11" fillId="3" borderId="33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 wrapText="1"/>
    </xf>
  </cellXfs>
  <cellStyles count="6">
    <cellStyle name="Hipervínculo" xfId="1" builtinId="8"/>
    <cellStyle name="Hipervínculo 2" xfId="2" xr:uid="{00000000-0005-0000-0000-000001000000}"/>
    <cellStyle name="Moneda" xfId="3" builtinId="4"/>
    <cellStyle name="Normal" xfId="0" builtinId="0"/>
    <cellStyle name="Normal 2" xfId="4" xr:uid="{00000000-0005-0000-0000-000004000000}"/>
    <cellStyle name="Porcentaje" xfId="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5"/>
  <dimension ref="A1:AL50"/>
  <sheetViews>
    <sheetView showGridLines="0" tabSelected="1" topLeftCell="D1" zoomScale="85" zoomScaleNormal="85" zoomScaleSheetLayoutView="85" workbookViewId="0">
      <selection activeCell="G19" sqref="G19"/>
    </sheetView>
  </sheetViews>
  <sheetFormatPr baseColWidth="10" defaultRowHeight="12.75" x14ac:dyDescent="0.2"/>
  <cols>
    <col min="1" max="1" width="11.28515625" customWidth="1"/>
    <col min="2" max="2" width="63.7109375" customWidth="1"/>
    <col min="3" max="4" width="16.7109375" customWidth="1"/>
    <col min="5" max="6" width="16.7109375" style="27" customWidth="1"/>
    <col min="7" max="11" width="16.7109375" customWidth="1"/>
    <col min="12" max="12" width="21.85546875" customWidth="1"/>
    <col min="13" max="13" width="18.42578125" customWidth="1"/>
  </cols>
  <sheetData>
    <row r="1" spans="1:13" ht="20.25" customHeight="1" x14ac:dyDescent="0.2"/>
    <row r="2" spans="1:13" s="1" customFormat="1" ht="20.25" customHeight="1" x14ac:dyDescent="0.3">
      <c r="A2" s="87" t="s">
        <v>30</v>
      </c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13" s="2" customFormat="1" ht="20.25" customHeight="1" x14ac:dyDescent="0.25">
      <c r="A3" s="88" t="s">
        <v>0</v>
      </c>
      <c r="B3" s="89"/>
      <c r="C3" s="89"/>
      <c r="D3" s="89"/>
      <c r="E3" s="89"/>
      <c r="F3" s="89"/>
      <c r="G3" s="89"/>
      <c r="H3" s="89"/>
      <c r="I3" s="89"/>
      <c r="J3" s="89"/>
      <c r="K3" s="89"/>
    </row>
    <row r="4" spans="1:13" s="3" customFormat="1" ht="20.25" customHeight="1" x14ac:dyDescent="0.2">
      <c r="A4" s="90" t="s">
        <v>31</v>
      </c>
      <c r="B4" s="90"/>
      <c r="C4" s="90"/>
      <c r="D4" s="90"/>
      <c r="E4" s="90"/>
      <c r="F4" s="90"/>
      <c r="G4" s="90"/>
      <c r="H4" s="90"/>
      <c r="I4" s="90"/>
      <c r="J4" s="90"/>
      <c r="K4" s="90"/>
    </row>
    <row r="5" spans="1:13" ht="11.25" customHeight="1" thickBot="1" x14ac:dyDescent="0.25">
      <c r="A5" s="4"/>
      <c r="B5" s="4"/>
      <c r="C5" s="4"/>
      <c r="D5" s="4"/>
      <c r="E5" s="28"/>
      <c r="F5" s="28"/>
      <c r="G5" s="4"/>
      <c r="H5" s="4"/>
      <c r="I5" s="4"/>
      <c r="J5" s="4"/>
      <c r="K5" s="4"/>
      <c r="L5" s="4"/>
      <c r="M5" s="4"/>
    </row>
    <row r="6" spans="1:13" ht="9.75" customHeight="1" x14ac:dyDescent="0.2">
      <c r="A6" s="5"/>
      <c r="B6" s="6"/>
      <c r="C6" s="6"/>
      <c r="D6" s="6"/>
      <c r="E6" s="29"/>
      <c r="F6" s="29"/>
      <c r="G6" s="6"/>
      <c r="H6" s="6"/>
      <c r="I6" s="6"/>
      <c r="J6" s="6"/>
      <c r="K6" s="6"/>
    </row>
    <row r="7" spans="1:13" s="2" customFormat="1" ht="19.5" customHeight="1" x14ac:dyDescent="0.25">
      <c r="A7" s="7" t="s">
        <v>32</v>
      </c>
      <c r="B7" s="5"/>
      <c r="C7" s="5"/>
      <c r="D7" s="5"/>
      <c r="E7" s="30"/>
      <c r="F7" s="30"/>
      <c r="G7" s="5"/>
      <c r="H7" s="5"/>
      <c r="I7" s="5"/>
      <c r="J7" s="5"/>
      <c r="K7" s="5"/>
    </row>
    <row r="8" spans="1:13" s="2" customFormat="1" ht="19.5" customHeight="1" x14ac:dyDescent="0.25">
      <c r="A8" s="58" t="s">
        <v>49</v>
      </c>
      <c r="B8" s="5"/>
      <c r="C8" s="5"/>
      <c r="D8" s="5"/>
      <c r="E8" s="30"/>
      <c r="F8" s="30"/>
      <c r="G8" s="5"/>
      <c r="H8" s="5"/>
      <c r="I8" s="5"/>
      <c r="J8" s="5"/>
      <c r="K8" s="5"/>
    </row>
    <row r="9" spans="1:13" s="10" customFormat="1" ht="19.5" customHeight="1" x14ac:dyDescent="0.2">
      <c r="B9" s="8"/>
      <c r="C9" s="8"/>
      <c r="D9" s="9"/>
      <c r="E9" s="31"/>
      <c r="F9" s="31"/>
      <c r="G9" s="8"/>
      <c r="H9" s="8"/>
      <c r="I9" s="8"/>
      <c r="J9" s="8"/>
      <c r="K9" s="8"/>
    </row>
    <row r="10" spans="1:13" ht="16.149999999999999" customHeight="1" x14ac:dyDescent="0.2">
      <c r="A10" s="2" t="s">
        <v>58</v>
      </c>
      <c r="B10" s="11"/>
      <c r="J10" s="11" t="s">
        <v>63</v>
      </c>
      <c r="K10" s="6"/>
    </row>
    <row r="11" spans="1:13" ht="6.95" customHeight="1" thickBot="1" x14ac:dyDescent="0.25"/>
    <row r="12" spans="1:13" ht="16.149999999999999" customHeight="1" x14ac:dyDescent="0.2">
      <c r="A12" s="91" t="s">
        <v>1</v>
      </c>
      <c r="B12" s="92"/>
      <c r="C12" s="97" t="s">
        <v>2</v>
      </c>
      <c r="D12" s="97" t="s">
        <v>50</v>
      </c>
      <c r="E12" s="97" t="s">
        <v>2</v>
      </c>
      <c r="F12" s="99" t="s">
        <v>26</v>
      </c>
      <c r="G12" s="100"/>
      <c r="H12" s="100"/>
      <c r="I12" s="100"/>
      <c r="J12" s="100"/>
      <c r="K12" s="100"/>
      <c r="L12" s="100"/>
      <c r="M12" s="101"/>
    </row>
    <row r="13" spans="1:13" ht="16.149999999999999" customHeight="1" x14ac:dyDescent="0.2">
      <c r="A13" s="93"/>
      <c r="B13" s="94"/>
      <c r="C13" s="98"/>
      <c r="D13" s="98"/>
      <c r="E13" s="98"/>
      <c r="F13" s="73" t="s">
        <v>54</v>
      </c>
      <c r="G13" s="102" t="s">
        <v>28</v>
      </c>
      <c r="H13" s="103"/>
      <c r="I13" s="106" t="s">
        <v>29</v>
      </c>
      <c r="J13" s="102"/>
      <c r="K13" s="102"/>
      <c r="L13" s="102"/>
      <c r="M13" s="108" t="s">
        <v>3</v>
      </c>
    </row>
    <row r="14" spans="1:13" ht="16.149999999999999" customHeight="1" x14ac:dyDescent="0.2">
      <c r="A14" s="95"/>
      <c r="B14" s="96"/>
      <c r="C14" s="98"/>
      <c r="D14" s="98"/>
      <c r="E14" s="98"/>
      <c r="F14" s="74"/>
      <c r="G14" s="104"/>
      <c r="H14" s="105"/>
      <c r="I14" s="107"/>
      <c r="J14" s="104"/>
      <c r="K14" s="104"/>
      <c r="L14" s="104"/>
      <c r="M14" s="109"/>
    </row>
    <row r="15" spans="1:13" s="12" customFormat="1" ht="16.149999999999999" customHeight="1" x14ac:dyDescent="0.2">
      <c r="A15" s="110" t="s">
        <v>4</v>
      </c>
      <c r="B15" s="113" t="s">
        <v>5</v>
      </c>
      <c r="C15" s="75" t="s">
        <v>6</v>
      </c>
      <c r="D15" s="70"/>
      <c r="E15" s="75"/>
      <c r="F15" s="74"/>
      <c r="G15" s="73" t="s">
        <v>7</v>
      </c>
      <c r="H15" s="73" t="s">
        <v>8</v>
      </c>
      <c r="I15" s="73" t="s">
        <v>9</v>
      </c>
      <c r="J15" s="73" t="s">
        <v>10</v>
      </c>
      <c r="K15" s="73" t="s">
        <v>33</v>
      </c>
      <c r="L15" s="73" t="s">
        <v>11</v>
      </c>
      <c r="M15" s="109"/>
    </row>
    <row r="16" spans="1:13" s="12" customFormat="1" ht="16.149999999999999" customHeight="1" x14ac:dyDescent="0.2">
      <c r="A16" s="111"/>
      <c r="B16" s="114"/>
      <c r="C16" s="75"/>
      <c r="D16" s="70"/>
      <c r="E16" s="75"/>
      <c r="F16" s="75"/>
      <c r="G16" s="74"/>
      <c r="H16" s="74"/>
      <c r="I16" s="74"/>
      <c r="J16" s="74"/>
      <c r="K16" s="74"/>
      <c r="L16" s="74"/>
      <c r="M16" s="77" t="s">
        <v>35</v>
      </c>
    </row>
    <row r="17" spans="1:14" s="12" customFormat="1" ht="21" customHeight="1" thickBot="1" x14ac:dyDescent="0.25">
      <c r="A17" s="112"/>
      <c r="B17" s="115"/>
      <c r="C17" s="116"/>
      <c r="D17" s="71"/>
      <c r="E17" s="116"/>
      <c r="F17" s="76"/>
      <c r="G17" s="86"/>
      <c r="H17" s="86"/>
      <c r="I17" s="42" t="s">
        <v>12</v>
      </c>
      <c r="J17" s="42" t="s">
        <v>13</v>
      </c>
      <c r="K17" s="49" t="s">
        <v>34</v>
      </c>
      <c r="L17" s="49" t="s">
        <v>55</v>
      </c>
      <c r="M17" s="78"/>
    </row>
    <row r="18" spans="1:14" s="13" customFormat="1" ht="16.149999999999999" customHeight="1" x14ac:dyDescent="0.25">
      <c r="A18" s="80" t="s">
        <v>62</v>
      </c>
      <c r="B18" s="81"/>
      <c r="C18" s="59" t="s">
        <v>51</v>
      </c>
      <c r="D18" s="59" t="s">
        <v>52</v>
      </c>
      <c r="E18" s="43" t="s">
        <v>53</v>
      </c>
      <c r="F18" s="44" t="s">
        <v>14</v>
      </c>
      <c r="G18" s="44" t="s">
        <v>15</v>
      </c>
      <c r="H18" s="45" t="s">
        <v>16</v>
      </c>
      <c r="I18" s="45" t="s">
        <v>17</v>
      </c>
      <c r="J18" s="45" t="s">
        <v>18</v>
      </c>
      <c r="K18" s="45" t="s">
        <v>19</v>
      </c>
      <c r="L18" s="45" t="s">
        <v>20</v>
      </c>
      <c r="M18" s="46" t="s">
        <v>21</v>
      </c>
    </row>
    <row r="19" spans="1:14" s="15" customFormat="1" ht="24.6" customHeight="1" x14ac:dyDescent="0.2">
      <c r="A19" s="14">
        <v>35102</v>
      </c>
      <c r="B19" s="25" t="s">
        <v>59</v>
      </c>
      <c r="C19" s="26">
        <v>17123847</v>
      </c>
      <c r="D19" s="26">
        <v>0</v>
      </c>
      <c r="E19" s="26">
        <f>C19+D19</f>
        <v>17123847</v>
      </c>
      <c r="F19" s="26">
        <v>0</v>
      </c>
      <c r="G19" s="32">
        <v>400749.67</v>
      </c>
      <c r="H19" s="32">
        <v>5166945.3</v>
      </c>
      <c r="I19" s="26">
        <v>0</v>
      </c>
      <c r="J19" s="26">
        <v>0</v>
      </c>
      <c r="K19" s="26">
        <v>0</v>
      </c>
      <c r="L19" s="26">
        <v>3711927.21</v>
      </c>
      <c r="M19" s="26">
        <v>7806498.8099999996</v>
      </c>
    </row>
    <row r="20" spans="1:14" s="15" customFormat="1" ht="24.6" customHeight="1" x14ac:dyDescent="0.2">
      <c r="A20" s="80" t="s">
        <v>62</v>
      </c>
      <c r="B20" s="81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</row>
    <row r="21" spans="1:14" s="16" customFormat="1" ht="24.4" customHeight="1" x14ac:dyDescent="0.2">
      <c r="A21" s="14">
        <v>62202</v>
      </c>
      <c r="B21" s="25" t="s">
        <v>60</v>
      </c>
      <c r="C21" s="26">
        <v>9295021.9399999995</v>
      </c>
      <c r="D21" s="26">
        <v>0</v>
      </c>
      <c r="E21" s="26">
        <f>C21+D21</f>
        <v>9295021.9399999995</v>
      </c>
      <c r="F21" s="26">
        <v>0</v>
      </c>
      <c r="G21" s="32">
        <v>0</v>
      </c>
      <c r="H21" s="32">
        <v>575988.84</v>
      </c>
      <c r="I21" s="26">
        <v>0</v>
      </c>
      <c r="J21" s="26">
        <v>0</v>
      </c>
      <c r="K21" s="26">
        <v>0</v>
      </c>
      <c r="L21" s="26">
        <v>6939218.5300000003</v>
      </c>
      <c r="M21" s="26">
        <v>1719033.1</v>
      </c>
      <c r="N21" s="41"/>
    </row>
    <row r="22" spans="1:14" s="16" customFormat="1" ht="24.4" customHeight="1" x14ac:dyDescent="0.2">
      <c r="A22" s="14">
        <v>62905</v>
      </c>
      <c r="B22" s="25" t="s">
        <v>61</v>
      </c>
      <c r="C22" s="26">
        <v>7694978.0599999996</v>
      </c>
      <c r="D22" s="26">
        <v>0</v>
      </c>
      <c r="E22" s="26">
        <f>C22+D22</f>
        <v>7694978.0599999996</v>
      </c>
      <c r="F22" s="26">
        <v>0</v>
      </c>
      <c r="G22" s="32">
        <v>173072</v>
      </c>
      <c r="H22" s="32">
        <v>0</v>
      </c>
      <c r="I22" s="26">
        <v>0</v>
      </c>
      <c r="J22" s="26">
        <v>0</v>
      </c>
      <c r="K22" s="26">
        <v>0</v>
      </c>
      <c r="L22" s="26">
        <v>7516635.0599999996</v>
      </c>
      <c r="M22" s="26">
        <v>0</v>
      </c>
    </row>
    <row r="23" spans="1:14" s="16" customFormat="1" ht="24.4" customHeight="1" thickBot="1" x14ac:dyDescent="0.25">
      <c r="A23" s="84" t="s">
        <v>22</v>
      </c>
      <c r="B23" s="85"/>
      <c r="C23" s="47">
        <f>SUM(C19:C22)</f>
        <v>34113847</v>
      </c>
      <c r="D23" s="47">
        <v>0</v>
      </c>
      <c r="E23" s="47">
        <f t="shared" ref="E23:J23" si="0">SUM(E19:E22)</f>
        <v>34113847</v>
      </c>
      <c r="F23" s="47">
        <f t="shared" si="0"/>
        <v>0</v>
      </c>
      <c r="G23" s="47">
        <f t="shared" si="0"/>
        <v>573821.66999999993</v>
      </c>
      <c r="H23" s="47">
        <f t="shared" si="0"/>
        <v>5742934.1399999997</v>
      </c>
      <c r="I23" s="47">
        <f t="shared" si="0"/>
        <v>0</v>
      </c>
      <c r="J23" s="47">
        <f t="shared" si="0"/>
        <v>0</v>
      </c>
      <c r="K23" s="47">
        <f>SUM(K19:K22)</f>
        <v>0</v>
      </c>
      <c r="L23" s="47">
        <f>SUM(L19:L22)</f>
        <v>18167780.800000001</v>
      </c>
      <c r="M23" s="47">
        <f>SUM(M19:M22)</f>
        <v>9525531.9100000001</v>
      </c>
      <c r="N23" s="3"/>
    </row>
    <row r="24" spans="1:14" s="3" customFormat="1" ht="12" customHeight="1" x14ac:dyDescent="0.2">
      <c r="A24" s="17"/>
      <c r="B24" s="17"/>
      <c r="C24" s="40"/>
      <c r="D24" s="17"/>
      <c r="E24" s="33"/>
      <c r="F24" s="33"/>
      <c r="G24" s="17"/>
      <c r="H24" s="17"/>
      <c r="I24" s="17"/>
      <c r="J24" s="17"/>
      <c r="K24" s="17"/>
    </row>
    <row r="25" spans="1:14" s="10" customFormat="1" ht="12" customHeight="1" x14ac:dyDescent="0.2">
      <c r="A25" s="38"/>
      <c r="E25" s="34"/>
      <c r="F25" s="34"/>
      <c r="H25" s="18"/>
      <c r="I25" s="66"/>
      <c r="J25" s="66"/>
      <c r="K25" s="66"/>
    </row>
    <row r="26" spans="1:14" s="10" customFormat="1" ht="12" customHeight="1" x14ac:dyDescent="0.2">
      <c r="A26" s="38"/>
      <c r="C26" s="38" t="s">
        <v>56</v>
      </c>
      <c r="E26" s="34"/>
      <c r="F26" s="34"/>
      <c r="H26" s="3" t="s">
        <v>57</v>
      </c>
      <c r="I26" s="66"/>
      <c r="J26" s="66"/>
      <c r="K26" s="66"/>
    </row>
    <row r="27" spans="1:14" s="10" customFormat="1" ht="6.95" customHeight="1" x14ac:dyDescent="0.2">
      <c r="E27" s="34"/>
      <c r="F27" s="34"/>
    </row>
    <row r="28" spans="1:14" s="10" customFormat="1" ht="18.75" customHeight="1" x14ac:dyDescent="0.25">
      <c r="A28" s="19"/>
      <c r="B28" s="39" t="s">
        <v>27</v>
      </c>
      <c r="C28" s="48">
        <f>(G23+H23)*(100%)/(E23)</f>
        <v>0.18516691506531058</v>
      </c>
      <c r="D28" s="19" t="s">
        <v>24</v>
      </c>
      <c r="E28" s="35"/>
      <c r="F28" s="35"/>
      <c r="G28" s="20" t="s">
        <v>23</v>
      </c>
      <c r="H28" s="82">
        <f>1-C28</f>
        <v>0.81483308493468942</v>
      </c>
      <c r="I28" s="82"/>
      <c r="J28" s="19" t="s">
        <v>25</v>
      </c>
      <c r="K28" s="19"/>
    </row>
    <row r="29" spans="1:14" s="10" customFormat="1" ht="18.75" customHeight="1" x14ac:dyDescent="0.25">
      <c r="A29" s="19"/>
      <c r="B29" s="39"/>
      <c r="C29" s="48"/>
      <c r="D29" s="19"/>
      <c r="E29" s="35"/>
      <c r="F29" s="35"/>
      <c r="G29" s="20"/>
      <c r="H29" s="67"/>
      <c r="I29" s="67"/>
      <c r="J29" s="19"/>
      <c r="K29" s="19"/>
    </row>
    <row r="30" spans="1:14" s="10" customFormat="1" ht="18.75" customHeight="1" x14ac:dyDescent="0.25">
      <c r="A30" s="19"/>
      <c r="B30" s="39"/>
      <c r="C30" s="62" t="s">
        <v>36</v>
      </c>
      <c r="D30" s="60">
        <f>G23</f>
        <v>573821.66999999993</v>
      </c>
      <c r="E30" s="35"/>
      <c r="F30" s="35"/>
      <c r="G30" s="62" t="s">
        <v>41</v>
      </c>
      <c r="H30" s="60">
        <f>F23</f>
        <v>0</v>
      </c>
      <c r="I30" s="67"/>
      <c r="J30" s="19"/>
      <c r="K30" s="19"/>
    </row>
    <row r="31" spans="1:14" s="10" customFormat="1" ht="18.75" customHeight="1" thickBot="1" x14ac:dyDescent="0.3">
      <c r="A31" s="19"/>
      <c r="B31" s="39"/>
      <c r="C31" s="62" t="s">
        <v>37</v>
      </c>
      <c r="D31" s="60">
        <f>H23</f>
        <v>5742934.1399999997</v>
      </c>
      <c r="E31" s="35"/>
      <c r="F31" s="35"/>
      <c r="G31" s="62" t="s">
        <v>42</v>
      </c>
      <c r="H31" s="60">
        <f>I23</f>
        <v>0</v>
      </c>
      <c r="I31" s="67"/>
      <c r="J31" s="19"/>
      <c r="K31" s="19"/>
    </row>
    <row r="32" spans="1:14" s="10" customFormat="1" ht="18.75" customHeight="1" thickTop="1" x14ac:dyDescent="0.25">
      <c r="A32" s="19"/>
      <c r="B32" s="39"/>
      <c r="C32" s="63" t="s">
        <v>38</v>
      </c>
      <c r="D32" s="61">
        <f>D30+D31</f>
        <v>6316755.8099999996</v>
      </c>
      <c r="E32" s="35"/>
      <c r="F32" s="35"/>
      <c r="G32" s="62" t="s">
        <v>43</v>
      </c>
      <c r="H32" s="60">
        <f>J23</f>
        <v>0</v>
      </c>
      <c r="I32" s="67"/>
      <c r="J32" s="19"/>
      <c r="K32" s="19"/>
    </row>
    <row r="33" spans="1:38" s="10" customFormat="1" ht="18.75" customHeight="1" x14ac:dyDescent="0.25">
      <c r="A33" s="19"/>
      <c r="B33" s="39"/>
      <c r="C33" s="62" t="s">
        <v>39</v>
      </c>
      <c r="D33" s="60">
        <f>E23</f>
        <v>34113847</v>
      </c>
      <c r="E33" s="35"/>
      <c r="F33" s="35"/>
      <c r="G33" s="62" t="s">
        <v>44</v>
      </c>
      <c r="H33" s="60">
        <f>K23</f>
        <v>0</v>
      </c>
      <c r="I33" s="67"/>
      <c r="J33" s="19"/>
      <c r="K33" s="19"/>
    </row>
    <row r="34" spans="1:38" s="10" customFormat="1" ht="18.75" customHeight="1" x14ac:dyDescent="0.25">
      <c r="A34" s="19"/>
      <c r="B34" s="39"/>
      <c r="C34" s="3"/>
      <c r="D34" s="19"/>
      <c r="E34" s="35"/>
      <c r="F34" s="35"/>
      <c r="G34" s="62" t="s">
        <v>45</v>
      </c>
      <c r="H34" s="60">
        <f>L23</f>
        <v>18167780.800000001</v>
      </c>
      <c r="I34" s="67"/>
      <c r="J34" s="19"/>
      <c r="K34" s="19"/>
    </row>
    <row r="35" spans="1:38" s="10" customFormat="1" ht="18.75" customHeight="1" thickBot="1" x14ac:dyDescent="0.3">
      <c r="A35" s="19"/>
      <c r="B35" s="39"/>
      <c r="C35" s="3" t="s">
        <v>40</v>
      </c>
      <c r="D35" s="19"/>
      <c r="E35" s="65">
        <f>+D32*100/D33</f>
        <v>18.516691506531057</v>
      </c>
      <c r="F35" s="35"/>
      <c r="G35" s="62" t="s">
        <v>12</v>
      </c>
      <c r="H35" s="60">
        <f>M23</f>
        <v>9525531.9100000001</v>
      </c>
      <c r="I35" s="67"/>
      <c r="J35" s="19"/>
      <c r="K35" s="19"/>
    </row>
    <row r="36" spans="1:38" s="10" customFormat="1" ht="18.75" customHeight="1" thickTop="1" x14ac:dyDescent="0.25">
      <c r="A36" s="19"/>
      <c r="B36" s="39"/>
      <c r="C36" s="48"/>
      <c r="D36" s="19"/>
      <c r="E36" s="35"/>
      <c r="F36" s="35"/>
      <c r="G36" s="63" t="s">
        <v>46</v>
      </c>
      <c r="H36" s="61">
        <f>SUM(H30:H35)</f>
        <v>27693312.710000001</v>
      </c>
      <c r="I36" s="67"/>
      <c r="J36" s="19"/>
      <c r="K36" s="19"/>
    </row>
    <row r="37" spans="1:38" s="10" customFormat="1" ht="18.75" customHeight="1" x14ac:dyDescent="0.25">
      <c r="A37" s="19"/>
      <c r="B37" s="39"/>
      <c r="C37" s="48"/>
      <c r="D37" s="19"/>
      <c r="E37" s="35"/>
      <c r="F37" s="35"/>
      <c r="G37" s="62" t="s">
        <v>39</v>
      </c>
      <c r="H37" s="61">
        <f>E23</f>
        <v>34113847</v>
      </c>
      <c r="I37" s="67"/>
      <c r="J37" s="19"/>
      <c r="K37" s="19"/>
    </row>
    <row r="38" spans="1:38" s="10" customFormat="1" ht="18.75" customHeight="1" x14ac:dyDescent="0.25">
      <c r="A38" s="19"/>
      <c r="B38" s="39"/>
      <c r="C38" s="48"/>
      <c r="D38" s="19"/>
      <c r="E38" s="35"/>
      <c r="F38" s="35"/>
      <c r="G38" s="62" t="s">
        <v>47</v>
      </c>
      <c r="H38" s="64">
        <f>+H36*100/H37</f>
        <v>81.17909630655258</v>
      </c>
      <c r="I38" s="67"/>
      <c r="J38" s="19"/>
      <c r="K38" s="19"/>
    </row>
    <row r="39" spans="1:38" s="10" customFormat="1" ht="18.75" customHeight="1" x14ac:dyDescent="0.25">
      <c r="A39" s="19"/>
      <c r="B39" s="39"/>
      <c r="C39" s="48"/>
      <c r="D39" s="19"/>
      <c r="E39" s="35"/>
      <c r="F39" s="35"/>
      <c r="G39" s="20"/>
      <c r="H39" s="67"/>
      <c r="I39" s="67"/>
      <c r="J39" s="19"/>
      <c r="K39" s="19"/>
    </row>
    <row r="40" spans="1:38" s="51" customFormat="1" ht="11.25" customHeight="1" x14ac:dyDescent="0.25">
      <c r="A40" s="50"/>
      <c r="I40" s="52"/>
      <c r="J40" s="1"/>
      <c r="AL40" s="53"/>
    </row>
    <row r="41" spans="1:38" ht="9.75" customHeight="1" thickBot="1" x14ac:dyDescent="0.25">
      <c r="A41" s="72" t="s">
        <v>64</v>
      </c>
      <c r="B41" s="54"/>
      <c r="C41" s="54"/>
      <c r="D41" s="54"/>
      <c r="E41" s="54"/>
      <c r="F41" s="54"/>
      <c r="G41" s="54"/>
      <c r="H41" s="55"/>
      <c r="I41" s="54"/>
      <c r="J41" s="54"/>
      <c r="K41" s="54"/>
      <c r="L41" s="54"/>
      <c r="M41" s="54"/>
      <c r="AL41" s="23"/>
    </row>
    <row r="42" spans="1:38" s="21" customFormat="1" thickTop="1" x14ac:dyDescent="0.2">
      <c r="A42" s="56"/>
      <c r="H42" s="56"/>
    </row>
    <row r="43" spans="1:38" s="3" customFormat="1" ht="11.25" x14ac:dyDescent="0.2">
      <c r="A43" s="3" t="s">
        <v>48</v>
      </c>
      <c r="M43" s="57"/>
      <c r="AL43" s="22"/>
    </row>
    <row r="44" spans="1:38" x14ac:dyDescent="0.2">
      <c r="A44" s="24"/>
      <c r="D44" s="68"/>
      <c r="F44" s="36"/>
      <c r="G44" s="83"/>
      <c r="H44" s="83"/>
      <c r="I44" s="37"/>
      <c r="J44" s="37"/>
      <c r="AJ44" s="23"/>
    </row>
    <row r="45" spans="1:38" x14ac:dyDescent="0.2">
      <c r="D45" s="69"/>
      <c r="F45" s="36"/>
      <c r="G45" s="79"/>
      <c r="H45" s="79"/>
      <c r="AJ45" s="23"/>
    </row>
    <row r="46" spans="1:38" x14ac:dyDescent="0.2">
      <c r="F46" s="36"/>
      <c r="AJ46" s="23"/>
    </row>
    <row r="47" spans="1:38" x14ac:dyDescent="0.2">
      <c r="C47" s="68"/>
    </row>
    <row r="48" spans="1:38" x14ac:dyDescent="0.2">
      <c r="C48" s="69"/>
    </row>
    <row r="49" spans="8:9" x14ac:dyDescent="0.2">
      <c r="H49" s="83"/>
      <c r="I49" s="83"/>
    </row>
    <row r="50" spans="8:9" x14ac:dyDescent="0.2">
      <c r="H50" s="79"/>
      <c r="I50" s="79"/>
    </row>
  </sheetData>
  <mergeCells count="32">
    <mergeCell ref="A2:K2"/>
    <mergeCell ref="A3:K3"/>
    <mergeCell ref="A4:K4"/>
    <mergeCell ref="A12:B14"/>
    <mergeCell ref="C12:C14"/>
    <mergeCell ref="D12:D14"/>
    <mergeCell ref="E12:E14"/>
    <mergeCell ref="F12:M12"/>
    <mergeCell ref="F13:F15"/>
    <mergeCell ref="G13:H14"/>
    <mergeCell ref="I13:L14"/>
    <mergeCell ref="M13:M15"/>
    <mergeCell ref="A15:A17"/>
    <mergeCell ref="B15:B17"/>
    <mergeCell ref="C15:C17"/>
    <mergeCell ref="E15:E17"/>
    <mergeCell ref="L15:L16"/>
    <mergeCell ref="F16:F17"/>
    <mergeCell ref="M16:M17"/>
    <mergeCell ref="H50:I50"/>
    <mergeCell ref="A18:B18"/>
    <mergeCell ref="H28:I28"/>
    <mergeCell ref="G44:H44"/>
    <mergeCell ref="G45:H45"/>
    <mergeCell ref="H49:I49"/>
    <mergeCell ref="A23:B23"/>
    <mergeCell ref="A20:B20"/>
    <mergeCell ref="G15:G17"/>
    <mergeCell ref="H15:H17"/>
    <mergeCell ref="I15:I16"/>
    <mergeCell ref="J15:J16"/>
    <mergeCell ref="K15:K16"/>
  </mergeCells>
  <printOptions horizontalCentered="1" verticalCentered="1"/>
  <pageMargins left="0.19685039370078741" right="0.19685039370078741" top="0" bottom="0.82677165354330717" header="0" footer="0"/>
  <pageSetup paperSize="5" scale="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5.18.B OBRA PÚBLICA 70-30</vt:lpstr>
      <vt:lpstr>'5.18.B OBRA PÚBLICA 70-30'!Área_de_impresión</vt:lpstr>
    </vt:vector>
  </TitlesOfParts>
  <Company>SFP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Cálculo y determinación del porcentaje del treinta por ciento a que se refiere el artículo 42 de la LAASSP</dc:title>
  <dc:creator>UNCP</dc:creator>
  <dc:description>Este documento También esta disponible por INTERNET_x000d_
En el Sitio http//www.funcionpublica.gob.mx/unaopspf/unaop1.htm_x000d_
De la Unidad de Normatividad de Contrataciones Públicas.</dc:description>
  <cp:lastModifiedBy>Ericka Avilés Ulloa</cp:lastModifiedBy>
  <cp:lastPrinted>2019-01-17T20:57:38Z</cp:lastPrinted>
  <dcterms:created xsi:type="dcterms:W3CDTF">2007-07-02T15:46:00Z</dcterms:created>
  <dcterms:modified xsi:type="dcterms:W3CDTF">2019-01-23T17:44:12Z</dcterms:modified>
</cp:coreProperties>
</file>