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595" activeTab="0"/>
  </bookViews>
  <sheets>
    <sheet name="Formato" sheetId="1" r:id="rId1"/>
    <sheet name="Hoja2" sheetId="2" state="hidden" r:id="rId2"/>
  </sheets>
  <definedNames>
    <definedName name="_xlnm.Print_Area" localSheetId="0">'Formato'!$B$4:$L$63</definedName>
  </definedNames>
  <calcPr fullCalcOnLoad="1"/>
</workbook>
</file>

<file path=xl/sharedStrings.xml><?xml version="1.0" encoding="utf-8"?>
<sst xmlns="http://schemas.openxmlformats.org/spreadsheetml/2006/main" count="77" uniqueCount="76">
  <si>
    <t>(Miles de pesos)</t>
  </si>
  <si>
    <t>CONCEPTO</t>
  </si>
  <si>
    <t xml:space="preserve">ENTRE DEPENDENCIAS Y ENTIDADES </t>
  </si>
  <si>
    <t xml:space="preserve">        ARTÍCULO 42</t>
  </si>
  <si>
    <t xml:space="preserve">     ARTÍCULO 41</t>
  </si>
  <si>
    <t>LICITACIÓN PÚBLICA</t>
  </si>
  <si>
    <t>CLAVE</t>
  </si>
  <si>
    <t xml:space="preserve">DESCRIPCIÓN </t>
  </si>
  <si>
    <t>(Incluye modificaciones, en su caso)</t>
  </si>
  <si>
    <t>ADJUDICACIÓN DIRECTA</t>
  </si>
  <si>
    <t>INVITACIÓN A CUANDO MENOS TRES PERSONAS</t>
  </si>
  <si>
    <t>PATENTE</t>
  </si>
  <si>
    <t>COSTOS ADICIONALES</t>
  </si>
  <si>
    <t>MARCA DETERMINADA</t>
  </si>
  <si>
    <t>OTROS</t>
  </si>
  <si>
    <t>I</t>
  </si>
  <si>
    <t>III</t>
  </si>
  <si>
    <t>VIII</t>
  </si>
  <si>
    <t>CAPÍTULO 2000 - MATERIALES Y SUMINISTROS</t>
  </si>
  <si>
    <t>Combustibles, Lubricantes y Aditivos</t>
  </si>
  <si>
    <t>Servicios Básicos</t>
  </si>
  <si>
    <t>TOTAL</t>
  </si>
  <si>
    <t xml:space="preserve"> - Los incrementos en las cantidades, conforme al artículo 52 de la Ley, se incluirán en la columna que corresponda al contrato original que se haya modificado.</t>
  </si>
  <si>
    <t xml:space="preserve">Nota:    </t>
  </si>
  <si>
    <t>Podrán considerarse o excluirse otras partidas, de existir particularidades que así lo justifiquen.</t>
  </si>
  <si>
    <t>Porcentaje de contrataciones formalizadas conforme al artículo 42 de la Ley =</t>
  </si>
  <si>
    <t>C + D   X  100</t>
  </si>
  <si>
    <t>Porcentaje restante integrado por =</t>
  </si>
  <si>
    <t>B + E + F + G + H + I   X  100%</t>
  </si>
  <si>
    <t>A</t>
  </si>
  <si>
    <t xml:space="preserve">Fuente: </t>
  </si>
  <si>
    <t>(Arts. 26, 26 Bis y 28 de
la Ley)</t>
  </si>
  <si>
    <t xml:space="preserve"> II, IV a VII y IX a XX</t>
  </si>
  <si>
    <t>que será igual o menor a 30%</t>
  </si>
  <si>
    <t>que será mayor o igual a 70 %</t>
  </si>
  <si>
    <t>Alimentos y Utensilios</t>
  </si>
  <si>
    <t>Materias Primas y Materiales de Producción y Comercialización</t>
  </si>
  <si>
    <t>Herramientas, Refacciones y Accesorios Menores</t>
  </si>
  <si>
    <t>Materiales y Suministros para Seguridad</t>
  </si>
  <si>
    <t>Servicios de Comunicación Social y Publicidad</t>
  </si>
  <si>
    <t>Mobiliario y Equipo Educacional y Recreativo</t>
  </si>
  <si>
    <t>Equipo de Defensa y Seguridad</t>
  </si>
  <si>
    <t>Maquinaria, Otros Equipos y Herramientas</t>
  </si>
  <si>
    <t>Servicios Profesionales, Científicos, Técnicos y Otros Servicios</t>
  </si>
  <si>
    <t>Equipo e Instrumental Médico y de Laboratorio</t>
  </si>
  <si>
    <t xml:space="preserve">Vehículos y Equipo de Transporte </t>
  </si>
  <si>
    <t>Materiales de Administración, Emisión de Documentos y Artículos Oficiales</t>
  </si>
  <si>
    <t>Materiales y Artículos de Construcción y de Reparación</t>
  </si>
  <si>
    <t>Vestuario, Blancos, Prendas de Protección y Artículos Deportivos</t>
  </si>
  <si>
    <t>Productos Químicos, Farmacéuticos y de Laboratorio</t>
  </si>
  <si>
    <t>Servicios de Arrendamiento (Excepto las partidas 321 y 322)</t>
  </si>
  <si>
    <t>Servicios Financieros, Bancarios y Comerciales (Excepto las partidas 341, 343 y 349)</t>
  </si>
  <si>
    <t>Servicios de Instalación, Reparación, Mantenimiento y Conservación (Excepto la partida 351)</t>
  </si>
  <si>
    <t>Servicios Oficiales</t>
  </si>
  <si>
    <t>Mobiliario y Equipo de Administración</t>
  </si>
  <si>
    <t>Activos Biológicos</t>
  </si>
  <si>
    <t>Activos Intangibles (Excepto las partidas 592 a 596 y 598)</t>
  </si>
  <si>
    <t>Servicios de Traslado y Viáticos (Excepto las partidas 375 a 379)</t>
  </si>
  <si>
    <t>CONTRATACIONES FORMALIZADAS CON CONTRATO FIRMADO</t>
  </si>
  <si>
    <t>(Párrafo quinto del
art.1 de la Ley)</t>
  </si>
  <si>
    <t>Cálculo y determinación del porcentaje del 30% a que se refiere el artículo 42 de</t>
  </si>
  <si>
    <t>la Ley de Adquisiciones, Arrendamientos y Servicios del Sector Público</t>
  </si>
  <si>
    <t xml:space="preserve">FO-70/30-01 </t>
  </si>
  <si>
    <r>
      <t>Dependencia o Entidad:_</t>
    </r>
    <r>
      <rPr>
        <b/>
        <u val="single"/>
        <sz val="10"/>
        <rFont val="Arial"/>
        <family val="2"/>
      </rPr>
      <t xml:space="preserve">INBAL - DIRECCIÓN DE RECURSOS MATERIALES </t>
    </r>
  </si>
  <si>
    <t xml:space="preserve"> - Las contrataciones que se realicen por la rescisión de contratos (Art. 41 fracc. VI de la Ley), se adicionarán en la columna H y se restará de lo que corresponda al contrato rescindido</t>
  </si>
  <si>
    <t>Clasificador por Objeto del Gasto publicado en el D.O.F. el 28 de diciembre de 2010, modificado el 15 de agosto de 2016</t>
  </si>
  <si>
    <r>
      <t>AD - 1</t>
    </r>
    <r>
      <rPr>
        <sz val="11"/>
        <rFont val="Arial"/>
        <family val="2"/>
      </rPr>
      <t xml:space="preserve">  04 de enero de 2000
Actualizacioón: 10 de noviembre de 2014</t>
    </r>
  </si>
  <si>
    <t>Porcentaje de contrataciones conforme al artículo 42 considerando el monto comprometido:</t>
  </si>
  <si>
    <t>F + G</t>
  </si>
  <si>
    <t>E + F + G + H + I + J + K + L</t>
  </si>
  <si>
    <t>*FECHA DE IMPRESIÓN: 2020</t>
  </si>
  <si>
    <t>Periodo: ENERO - DICIEMBRE 2020</t>
  </si>
  <si>
    <t>*FECHA DE ELABORACIÓN: 2020</t>
  </si>
  <si>
    <t>PRESUPUESTO  MODIFICADO ANUAL AUTORIZADO</t>
  </si>
  <si>
    <r>
      <t xml:space="preserve">CAPÍTULO 3000 - SERVICIOS GENERALES </t>
    </r>
    <r>
      <rPr>
        <sz val="11"/>
        <rFont val="Arial"/>
        <family val="2"/>
      </rPr>
      <t>(Excepto el Concepto 3900)</t>
    </r>
  </si>
  <si>
    <r>
      <t>CAPÍTULO 5000 - BIENES MUEBLES, INMUEBLES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E INTANGIBLES</t>
    </r>
    <r>
      <rPr>
        <sz val="11"/>
        <rFont val="Arial"/>
        <family val="2"/>
      </rPr>
      <t xml:space="preserve"> (Excepto el concepto 5800)</t>
    </r>
  </si>
</sst>
</file>

<file path=xl/styles.xml><?xml version="1.0" encoding="utf-8"?>
<styleSheet xmlns="http://schemas.openxmlformats.org/spreadsheetml/2006/main">
  <numFmts count="4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\-&quot;$&quot;\ #,##0"/>
    <numFmt numFmtId="171" formatCode="&quot;$&quot;\ #,##0;[Red]\-&quot;$&quot;\ #,##0"/>
    <numFmt numFmtId="172" formatCode="&quot;$&quot;\ #,##0.00;\-&quot;$&quot;\ #,##0.00"/>
    <numFmt numFmtId="173" formatCode="&quot;$&quot;\ #,##0.00;[Red]\-&quot;$&quot;\ #,##0.00"/>
    <numFmt numFmtId="174" formatCode="_-&quot;$&quot;\ * #,##0_-;\-&quot;$&quot;\ * #,##0_-;_-&quot;$&quot;\ * &quot;-&quot;_-;_-@_-"/>
    <numFmt numFmtId="175" formatCode="_-&quot;$&quot;\ * #,##0.00_-;\-&quot;$&quot;\ * #,##0.00_-;_-&quot;$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N$&quot;#,##0_);\(&quot;N$&quot;#,##0\)"/>
    <numFmt numFmtId="185" formatCode="&quot;N$&quot;#,##0_);[Red]\(&quot;N$&quot;#,##0\)"/>
    <numFmt numFmtId="186" formatCode="&quot;N$&quot;#,##0.00_);\(&quot;N$&quot;#,##0.00\)"/>
    <numFmt numFmtId="187" formatCode="&quot;N$&quot;#,##0.00_);[Red]\(&quot;N$&quot;#,##0.00\)"/>
    <numFmt numFmtId="188" formatCode="_(&quot;N$&quot;* #,##0_);_(&quot;N$&quot;* \(#,##0\);_(&quot;N$&quot;* &quot;-&quot;_);_(@_)"/>
    <numFmt numFmtId="189" formatCode="_(&quot;N$&quot;* #,##0.00_);_(&quot;N$&quot;* \(#,##0.00\);_(&quot;N$&quot;* &quot;-&quot;??_);_(@_)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mmmm\-yy"/>
    <numFmt numFmtId="194" formatCode="[$€-2]\ #,##0.00_);[Red]\([$€-2]\ #,##0.00\)"/>
    <numFmt numFmtId="195" formatCode="&quot;$&quot;#,##0.00"/>
    <numFmt numFmtId="196" formatCode="[$$-80A]#,##0.00;\-[$$-80A]#,##0.00"/>
    <numFmt numFmtId="197" formatCode="0.0000%"/>
    <numFmt numFmtId="198" formatCode="#,##0.00000"/>
    <numFmt numFmtId="199" formatCode="0.000%"/>
    <numFmt numFmtId="200" formatCode="0.0%"/>
    <numFmt numFmtId="201" formatCode="0.00000%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5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i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4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7" fillId="20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7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 horizontal="righ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198" fontId="1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0" fontId="14" fillId="0" borderId="0" xfId="0" applyNumberFormat="1" applyFont="1" applyBorder="1" applyAlignment="1">
      <alignment horizontal="center" vertical="center"/>
    </xf>
    <xf numFmtId="43" fontId="7" fillId="32" borderId="11" xfId="0" applyNumberFormat="1" applyFont="1" applyFill="1" applyBorder="1" applyAlignment="1">
      <alignment horizontal="center" vertical="center"/>
    </xf>
    <xf numFmtId="43" fontId="7" fillId="32" borderId="12" xfId="0" applyNumberFormat="1" applyFont="1" applyFill="1" applyBorder="1" applyAlignment="1">
      <alignment horizontal="center" vertical="center"/>
    </xf>
    <xf numFmtId="43" fontId="7" fillId="32" borderId="13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4" fillId="0" borderId="15" xfId="0" applyFont="1" applyBorder="1" applyAlignment="1">
      <alignment horizontal="center"/>
    </xf>
    <xf numFmtId="10" fontId="14" fillId="0" borderId="16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left" vertical="center" wrapText="1"/>
    </xf>
    <xf numFmtId="0" fontId="14" fillId="33" borderId="17" xfId="0" applyFont="1" applyFill="1" applyBorder="1" applyAlignment="1">
      <alignment horizontal="center" vertical="center" wrapText="1"/>
    </xf>
    <xf numFmtId="0" fontId="14" fillId="3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2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4" fillId="32" borderId="31" xfId="0" applyFont="1" applyFill="1" applyBorder="1" applyAlignment="1">
      <alignment horizontal="center" vertical="center" wrapText="1"/>
    </xf>
    <xf numFmtId="0" fontId="14" fillId="32" borderId="32" xfId="0" applyFont="1" applyFill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3" xfId="0" applyFont="1" applyBorder="1" applyAlignment="1">
      <alignment vertical="center" wrapText="1"/>
    </xf>
    <xf numFmtId="43" fontId="33" fillId="0" borderId="12" xfId="0" applyNumberFormat="1" applyFont="1" applyFill="1" applyBorder="1" applyAlignment="1">
      <alignment horizontal="center" vertical="center"/>
    </xf>
    <xf numFmtId="43" fontId="53" fillId="0" borderId="12" xfId="0" applyNumberFormat="1" applyFont="1" applyFill="1" applyBorder="1" applyAlignment="1">
      <alignment horizontal="center" vertical="center"/>
    </xf>
    <xf numFmtId="43" fontId="33" fillId="0" borderId="12" xfId="0" applyNumberFormat="1" applyFont="1" applyFill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U63"/>
  <sheetViews>
    <sheetView showGridLines="0" tabSelected="1" zoomScale="70" zoomScaleNormal="70" zoomScaleSheetLayoutView="70" workbookViewId="0" topLeftCell="A1">
      <selection activeCell="C49" sqref="C49"/>
    </sheetView>
  </sheetViews>
  <sheetFormatPr defaultColWidth="21.00390625" defaultRowHeight="12.75"/>
  <cols>
    <col min="1" max="1" width="4.8515625" style="0" customWidth="1"/>
    <col min="2" max="2" width="11.00390625" style="0" customWidth="1"/>
    <col min="3" max="3" width="62.57421875" style="0" customWidth="1"/>
  </cols>
  <sheetData>
    <row r="2" s="1" customFormat="1" ht="15.75"/>
    <row r="3" spans="2:12" s="2" customFormat="1" ht="15.75">
      <c r="B3" s="52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2:12" s="3" customFormat="1" ht="19.5">
      <c r="B4" s="62" t="s">
        <v>62</v>
      </c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2:12" ht="13.5" thickBot="1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2.75">
      <c r="B6" s="5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s="2" customFormat="1" ht="15.75">
      <c r="B7" s="7" t="s">
        <v>60</v>
      </c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s="2" customFormat="1" ht="15.75">
      <c r="B8" s="7" t="s">
        <v>61</v>
      </c>
      <c r="C8" s="5"/>
      <c r="D8" s="5"/>
      <c r="E8" s="5"/>
      <c r="F8" s="5"/>
      <c r="G8" s="5"/>
      <c r="H8" s="5"/>
      <c r="I8" s="5"/>
      <c r="J8" s="5"/>
      <c r="K8" s="5"/>
      <c r="L8" s="5"/>
    </row>
    <row r="9" spans="2:12" s="11" customFormat="1" ht="14.25">
      <c r="B9" s="8" t="s">
        <v>0</v>
      </c>
      <c r="C9" s="9"/>
      <c r="D9" s="9"/>
      <c r="E9" s="10"/>
      <c r="F9" s="9"/>
      <c r="G9" s="9"/>
      <c r="H9" s="9"/>
      <c r="I9" s="9"/>
      <c r="J9" s="9"/>
      <c r="K9" s="9"/>
      <c r="L9" s="9"/>
    </row>
    <row r="10" spans="2:12" ht="12.75">
      <c r="B10" s="2" t="s">
        <v>63</v>
      </c>
      <c r="C10" s="12"/>
      <c r="I10" s="2"/>
      <c r="J10" s="2" t="s">
        <v>71</v>
      </c>
      <c r="L10" s="6"/>
    </row>
    <row r="11" ht="13.5" thickBot="1"/>
    <row r="12" spans="2:12" ht="12.75">
      <c r="B12" s="56" t="s">
        <v>1</v>
      </c>
      <c r="C12" s="57"/>
      <c r="D12" s="49" t="s">
        <v>73</v>
      </c>
      <c r="E12" s="54" t="s">
        <v>58</v>
      </c>
      <c r="F12" s="54"/>
      <c r="G12" s="54"/>
      <c r="H12" s="54"/>
      <c r="I12" s="54"/>
      <c r="J12" s="54"/>
      <c r="K12" s="54"/>
      <c r="L12" s="54"/>
    </row>
    <row r="13" spans="2:12" ht="12.75">
      <c r="B13" s="58"/>
      <c r="C13" s="59"/>
      <c r="D13" s="55"/>
      <c r="E13" s="49" t="s">
        <v>2</v>
      </c>
      <c r="F13" s="54" t="s">
        <v>3</v>
      </c>
      <c r="G13" s="54"/>
      <c r="H13" s="54" t="s">
        <v>4</v>
      </c>
      <c r="I13" s="54"/>
      <c r="J13" s="54"/>
      <c r="K13" s="54"/>
      <c r="L13" s="49" t="s">
        <v>5</v>
      </c>
    </row>
    <row r="14" spans="2:12" ht="12.75">
      <c r="B14" s="60"/>
      <c r="C14" s="61"/>
      <c r="D14" s="55"/>
      <c r="E14" s="49"/>
      <c r="F14" s="54"/>
      <c r="G14" s="54"/>
      <c r="H14" s="54"/>
      <c r="I14" s="54"/>
      <c r="J14" s="54"/>
      <c r="K14" s="54"/>
      <c r="L14" s="49"/>
    </row>
    <row r="15" spans="2:12" s="13" customFormat="1" ht="11.25">
      <c r="B15" s="64" t="s">
        <v>6</v>
      </c>
      <c r="C15" s="46" t="s">
        <v>7</v>
      </c>
      <c r="D15" s="74" t="s">
        <v>8</v>
      </c>
      <c r="E15" s="49"/>
      <c r="F15" s="49" t="s">
        <v>9</v>
      </c>
      <c r="G15" s="49" t="s">
        <v>10</v>
      </c>
      <c r="H15" s="49" t="s">
        <v>11</v>
      </c>
      <c r="I15" s="49" t="s">
        <v>12</v>
      </c>
      <c r="J15" s="49" t="s">
        <v>13</v>
      </c>
      <c r="K15" s="49" t="s">
        <v>14</v>
      </c>
      <c r="L15" s="49"/>
    </row>
    <row r="16" spans="2:12" s="13" customFormat="1" ht="11.25">
      <c r="B16" s="65"/>
      <c r="C16" s="47"/>
      <c r="D16" s="74"/>
      <c r="E16" s="74" t="s">
        <v>59</v>
      </c>
      <c r="F16" s="49"/>
      <c r="G16" s="49"/>
      <c r="H16" s="49"/>
      <c r="I16" s="49"/>
      <c r="J16" s="49"/>
      <c r="K16" s="49"/>
      <c r="L16" s="74" t="s">
        <v>31</v>
      </c>
    </row>
    <row r="17" spans="2:12" s="13" customFormat="1" ht="23.25" customHeight="1">
      <c r="B17" s="66"/>
      <c r="C17" s="48"/>
      <c r="D17" s="74"/>
      <c r="E17" s="74"/>
      <c r="F17" s="49"/>
      <c r="G17" s="49"/>
      <c r="H17" s="75" t="s">
        <v>15</v>
      </c>
      <c r="I17" s="75" t="s">
        <v>16</v>
      </c>
      <c r="J17" s="75" t="s">
        <v>17</v>
      </c>
      <c r="K17" s="75" t="s">
        <v>32</v>
      </c>
      <c r="L17" s="74"/>
    </row>
    <row r="18" spans="2:12" s="14" customFormat="1" ht="18" customHeight="1">
      <c r="B18" s="67" t="s">
        <v>18</v>
      </c>
      <c r="C18" s="68"/>
      <c r="D18" s="33">
        <f>SUM(D19:D27)</f>
        <v>36360.959220000004</v>
      </c>
      <c r="E18" s="33">
        <v>0</v>
      </c>
      <c r="F18" s="33">
        <v>602.0678399999999</v>
      </c>
      <c r="G18" s="33">
        <v>1094.9832900000001</v>
      </c>
      <c r="H18" s="33">
        <v>0</v>
      </c>
      <c r="I18" s="33">
        <v>0</v>
      </c>
      <c r="J18" s="33">
        <v>0</v>
      </c>
      <c r="K18" s="33">
        <v>6950.077700000001</v>
      </c>
      <c r="L18" s="33">
        <v>925.97</v>
      </c>
    </row>
    <row r="19" spans="2:12" s="15" customFormat="1" ht="31.5">
      <c r="B19" s="69">
        <v>2100</v>
      </c>
      <c r="C19" s="70" t="s">
        <v>46</v>
      </c>
      <c r="D19" s="71">
        <v>3779.4548499999996</v>
      </c>
      <c r="E19" s="72">
        <v>0</v>
      </c>
      <c r="F19" s="72">
        <v>602.0678399999999</v>
      </c>
      <c r="G19" s="72">
        <v>0</v>
      </c>
      <c r="H19" s="73">
        <v>0</v>
      </c>
      <c r="I19" s="72">
        <v>0</v>
      </c>
      <c r="J19" s="72">
        <v>0</v>
      </c>
      <c r="K19" s="72">
        <v>4843.7888</v>
      </c>
      <c r="L19" s="72">
        <v>0</v>
      </c>
    </row>
    <row r="20" spans="2:12" s="16" customFormat="1" ht="18" customHeight="1">
      <c r="B20" s="69">
        <v>2200</v>
      </c>
      <c r="C20" s="70" t="s">
        <v>35</v>
      </c>
      <c r="D20" s="71">
        <v>263.15153</v>
      </c>
      <c r="E20" s="72">
        <v>0</v>
      </c>
      <c r="F20" s="72">
        <v>0</v>
      </c>
      <c r="G20" s="72">
        <v>0</v>
      </c>
      <c r="H20" s="73">
        <v>0</v>
      </c>
      <c r="I20" s="72">
        <v>0</v>
      </c>
      <c r="J20" s="72">
        <v>0</v>
      </c>
      <c r="K20" s="72">
        <v>0</v>
      </c>
      <c r="L20" s="72">
        <v>0</v>
      </c>
    </row>
    <row r="21" spans="2:12" s="16" customFormat="1" ht="18" customHeight="1">
      <c r="B21" s="69">
        <v>2300</v>
      </c>
      <c r="C21" s="70" t="s">
        <v>36</v>
      </c>
      <c r="D21" s="71">
        <v>102.95497999999999</v>
      </c>
      <c r="E21" s="72">
        <v>0</v>
      </c>
      <c r="F21" s="72">
        <v>0</v>
      </c>
      <c r="G21" s="72">
        <v>0</v>
      </c>
      <c r="H21" s="73">
        <v>0</v>
      </c>
      <c r="I21" s="72">
        <v>0</v>
      </c>
      <c r="J21" s="72">
        <v>0</v>
      </c>
      <c r="K21" s="72">
        <v>0</v>
      </c>
      <c r="L21" s="72">
        <v>0</v>
      </c>
    </row>
    <row r="22" spans="2:12" s="16" customFormat="1" ht="18" customHeight="1">
      <c r="B22" s="69">
        <v>2400</v>
      </c>
      <c r="C22" s="70" t="s">
        <v>47</v>
      </c>
      <c r="D22" s="71">
        <v>1922.2855900000002</v>
      </c>
      <c r="E22" s="72">
        <v>0</v>
      </c>
      <c r="F22" s="72">
        <v>0</v>
      </c>
      <c r="G22" s="72">
        <v>0</v>
      </c>
      <c r="H22" s="73">
        <v>0</v>
      </c>
      <c r="I22" s="72">
        <v>0</v>
      </c>
      <c r="J22" s="72">
        <v>0</v>
      </c>
      <c r="K22" s="72">
        <v>179.35920000000002</v>
      </c>
      <c r="L22" s="72">
        <v>0</v>
      </c>
    </row>
    <row r="23" spans="2:21" s="16" customFormat="1" ht="18" customHeight="1">
      <c r="B23" s="69">
        <v>2500</v>
      </c>
      <c r="C23" s="70" t="s">
        <v>49</v>
      </c>
      <c r="D23" s="71">
        <v>2032.72588</v>
      </c>
      <c r="E23" s="72">
        <v>0</v>
      </c>
      <c r="F23" s="72">
        <v>0</v>
      </c>
      <c r="G23" s="72">
        <v>0</v>
      </c>
      <c r="H23" s="73">
        <v>0</v>
      </c>
      <c r="I23" s="72">
        <v>0</v>
      </c>
      <c r="J23" s="72">
        <v>0</v>
      </c>
      <c r="K23" s="72">
        <v>1642.328</v>
      </c>
      <c r="L23" s="72">
        <v>915.182</v>
      </c>
      <c r="U23"/>
    </row>
    <row r="24" spans="2:12" s="16" customFormat="1" ht="18" customHeight="1">
      <c r="B24" s="69">
        <v>2600</v>
      </c>
      <c r="C24" s="70" t="s">
        <v>19</v>
      </c>
      <c r="D24" s="71">
        <v>369.82445</v>
      </c>
      <c r="E24" s="72">
        <v>0</v>
      </c>
      <c r="F24" s="72">
        <v>0</v>
      </c>
      <c r="G24" s="72">
        <v>1094.9832900000001</v>
      </c>
      <c r="H24" s="73">
        <v>0</v>
      </c>
      <c r="I24" s="72">
        <v>0</v>
      </c>
      <c r="J24" s="72">
        <v>0</v>
      </c>
      <c r="K24" s="72">
        <v>76.0337</v>
      </c>
      <c r="L24" s="72">
        <v>0</v>
      </c>
    </row>
    <row r="25" spans="2:12" s="17" customFormat="1" ht="31.5">
      <c r="B25" s="69">
        <v>2700</v>
      </c>
      <c r="C25" s="70" t="s">
        <v>48</v>
      </c>
      <c r="D25" s="71">
        <v>27486.499760000002</v>
      </c>
      <c r="E25" s="72">
        <v>0</v>
      </c>
      <c r="F25" s="72">
        <v>0</v>
      </c>
      <c r="G25" s="72">
        <v>0</v>
      </c>
      <c r="H25" s="73">
        <v>0</v>
      </c>
      <c r="I25" s="72">
        <v>0</v>
      </c>
      <c r="J25" s="72">
        <v>0</v>
      </c>
      <c r="K25" s="72">
        <v>208.568</v>
      </c>
      <c r="L25" s="72">
        <v>10.788</v>
      </c>
    </row>
    <row r="26" spans="2:12" s="17" customFormat="1" ht="18" customHeight="1">
      <c r="B26" s="69">
        <v>2800</v>
      </c>
      <c r="C26" s="70" t="s">
        <v>38</v>
      </c>
      <c r="D26" s="71">
        <v>0</v>
      </c>
      <c r="E26" s="72">
        <v>0</v>
      </c>
      <c r="F26" s="72">
        <v>0</v>
      </c>
      <c r="G26" s="72">
        <v>0</v>
      </c>
      <c r="H26" s="73">
        <v>0</v>
      </c>
      <c r="I26" s="72">
        <v>0</v>
      </c>
      <c r="J26" s="72">
        <v>0</v>
      </c>
      <c r="K26" s="72">
        <v>0</v>
      </c>
      <c r="L26" s="72">
        <v>0</v>
      </c>
    </row>
    <row r="27" spans="2:12" s="17" customFormat="1" ht="18" customHeight="1">
      <c r="B27" s="69">
        <v>2900</v>
      </c>
      <c r="C27" s="70" t="s">
        <v>37</v>
      </c>
      <c r="D27" s="71">
        <v>404.06217999999996</v>
      </c>
      <c r="E27" s="72">
        <v>0</v>
      </c>
      <c r="F27" s="72">
        <v>0</v>
      </c>
      <c r="G27" s="72">
        <v>0</v>
      </c>
      <c r="H27" s="73">
        <v>0</v>
      </c>
      <c r="I27" s="72">
        <v>0</v>
      </c>
      <c r="J27" s="72">
        <v>0</v>
      </c>
      <c r="K27" s="72">
        <v>0</v>
      </c>
      <c r="L27" s="72">
        <v>0</v>
      </c>
    </row>
    <row r="28" spans="2:12" s="17" customFormat="1" ht="35.25" customHeight="1">
      <c r="B28" s="50" t="s">
        <v>74</v>
      </c>
      <c r="C28" s="51"/>
      <c r="D28" s="34">
        <f>SUM(D29:D36)</f>
        <v>597150.5685199999</v>
      </c>
      <c r="E28" s="34">
        <v>1713.9006264</v>
      </c>
      <c r="F28" s="34">
        <v>2659.7489891999994</v>
      </c>
      <c r="G28" s="34">
        <v>48712.462795600004</v>
      </c>
      <c r="H28" s="34">
        <v>46926.14558880001</v>
      </c>
      <c r="I28" s="34">
        <v>40940.62616599999</v>
      </c>
      <c r="J28" s="34">
        <v>0</v>
      </c>
      <c r="K28" s="34">
        <v>202169.25295120024</v>
      </c>
      <c r="L28" s="34">
        <v>199648.8852699821</v>
      </c>
    </row>
    <row r="29" spans="2:12" s="18" customFormat="1" ht="18" customHeight="1">
      <c r="B29" s="69">
        <v>3100</v>
      </c>
      <c r="C29" s="70" t="s">
        <v>20</v>
      </c>
      <c r="D29" s="71">
        <v>64079.16213000001</v>
      </c>
      <c r="E29" s="72">
        <v>0</v>
      </c>
      <c r="F29" s="73">
        <v>0</v>
      </c>
      <c r="G29" s="73">
        <v>0</v>
      </c>
      <c r="H29" s="73">
        <v>0</v>
      </c>
      <c r="I29" s="73">
        <v>0</v>
      </c>
      <c r="J29" s="72">
        <v>0</v>
      </c>
      <c r="K29" s="72">
        <v>1837.813404</v>
      </c>
      <c r="L29" s="73">
        <v>39636.2613167821</v>
      </c>
    </row>
    <row r="30" spans="2:12" s="16" customFormat="1" ht="18" customHeight="1">
      <c r="B30" s="69">
        <v>3200</v>
      </c>
      <c r="C30" s="70" t="s">
        <v>50</v>
      </c>
      <c r="D30" s="71">
        <v>9136.0084</v>
      </c>
      <c r="E30" s="72">
        <v>0</v>
      </c>
      <c r="F30" s="73">
        <v>320.78231680000005</v>
      </c>
      <c r="G30" s="73">
        <v>0</v>
      </c>
      <c r="H30" s="73">
        <v>700</v>
      </c>
      <c r="I30" s="73">
        <v>0</v>
      </c>
      <c r="J30" s="72">
        <v>0</v>
      </c>
      <c r="K30" s="72">
        <v>0</v>
      </c>
      <c r="L30" s="73">
        <v>3246.9402876</v>
      </c>
    </row>
    <row r="31" spans="2:12" s="17" customFormat="1" ht="27" customHeight="1">
      <c r="B31" s="69">
        <v>3300</v>
      </c>
      <c r="C31" s="70" t="s">
        <v>43</v>
      </c>
      <c r="D31" s="71">
        <v>419513.08949999994</v>
      </c>
      <c r="E31" s="72">
        <v>0</v>
      </c>
      <c r="F31" s="73">
        <v>2338.9666723999994</v>
      </c>
      <c r="G31" s="73">
        <v>1093.6386156</v>
      </c>
      <c r="H31" s="73">
        <v>28806.754867600008</v>
      </c>
      <c r="I31" s="73">
        <v>40940.62616599999</v>
      </c>
      <c r="J31" s="72">
        <v>0</v>
      </c>
      <c r="K31" s="72">
        <v>184041.49636160024</v>
      </c>
      <c r="L31" s="73">
        <v>153985.8270848</v>
      </c>
    </row>
    <row r="32" spans="2:12" s="17" customFormat="1" ht="31.5">
      <c r="B32" s="69">
        <v>3400</v>
      </c>
      <c r="C32" s="70" t="s">
        <v>51</v>
      </c>
      <c r="D32" s="71">
        <v>35972.02711</v>
      </c>
      <c r="E32" s="72">
        <v>0</v>
      </c>
      <c r="F32" s="73">
        <v>0</v>
      </c>
      <c r="G32" s="73">
        <v>0</v>
      </c>
      <c r="H32" s="73">
        <v>8883.0884592</v>
      </c>
      <c r="I32" s="73">
        <v>0</v>
      </c>
      <c r="J32" s="72">
        <v>0</v>
      </c>
      <c r="K32" s="72">
        <v>13109.0664344</v>
      </c>
      <c r="L32" s="73">
        <v>2476.343790800001</v>
      </c>
    </row>
    <row r="33" spans="2:12" s="17" customFormat="1" ht="31.5">
      <c r="B33" s="69">
        <v>3500</v>
      </c>
      <c r="C33" s="70" t="s">
        <v>52</v>
      </c>
      <c r="D33" s="71">
        <v>59980.12432</v>
      </c>
      <c r="E33" s="72">
        <v>0</v>
      </c>
      <c r="F33" s="73">
        <v>0</v>
      </c>
      <c r="G33" s="73">
        <v>47618.82418</v>
      </c>
      <c r="H33" s="73">
        <v>4179.33024</v>
      </c>
      <c r="I33" s="73">
        <v>0</v>
      </c>
      <c r="J33" s="72">
        <v>0</v>
      </c>
      <c r="K33" s="72">
        <v>3180.8767512</v>
      </c>
      <c r="L33" s="73">
        <v>303.51279</v>
      </c>
    </row>
    <row r="34" spans="2:12" s="16" customFormat="1" ht="18" customHeight="1">
      <c r="B34" s="69">
        <v>3600</v>
      </c>
      <c r="C34" s="70" t="s">
        <v>39</v>
      </c>
      <c r="D34" s="71">
        <v>6070.87263</v>
      </c>
      <c r="E34" s="72">
        <v>1713.9006264</v>
      </c>
      <c r="F34" s="73">
        <v>0</v>
      </c>
      <c r="G34" s="73">
        <v>0</v>
      </c>
      <c r="H34" s="73">
        <v>4356.972022</v>
      </c>
      <c r="I34" s="73">
        <v>0</v>
      </c>
      <c r="J34" s="72">
        <v>0</v>
      </c>
      <c r="K34" s="72">
        <v>0</v>
      </c>
      <c r="L34" s="73">
        <v>0</v>
      </c>
    </row>
    <row r="35" spans="2:12" s="16" customFormat="1" ht="18" customHeight="1">
      <c r="B35" s="69">
        <v>3700</v>
      </c>
      <c r="C35" s="70" t="s">
        <v>57</v>
      </c>
      <c r="D35" s="71">
        <v>2399.2844299999997</v>
      </c>
      <c r="E35" s="72">
        <v>0</v>
      </c>
      <c r="F35" s="73">
        <v>0</v>
      </c>
      <c r="G35" s="73">
        <v>0</v>
      </c>
      <c r="H35" s="73">
        <v>0</v>
      </c>
      <c r="I35" s="73">
        <v>0</v>
      </c>
      <c r="J35" s="72">
        <v>0</v>
      </c>
      <c r="K35" s="72">
        <v>0</v>
      </c>
      <c r="L35" s="73">
        <v>0</v>
      </c>
    </row>
    <row r="36" spans="2:12" s="16" customFormat="1" ht="18" customHeight="1">
      <c r="B36" s="69">
        <v>3800</v>
      </c>
      <c r="C36" s="70" t="s">
        <v>53</v>
      </c>
      <c r="D36" s="71">
        <v>0</v>
      </c>
      <c r="E36" s="72">
        <v>0</v>
      </c>
      <c r="F36" s="73">
        <v>0</v>
      </c>
      <c r="G36" s="73">
        <v>0</v>
      </c>
      <c r="H36" s="73">
        <v>0</v>
      </c>
      <c r="I36" s="73">
        <v>0</v>
      </c>
      <c r="J36" s="72">
        <v>0</v>
      </c>
      <c r="K36" s="72">
        <v>0</v>
      </c>
      <c r="L36" s="73">
        <v>0</v>
      </c>
    </row>
    <row r="37" spans="2:12" s="16" customFormat="1" ht="30" customHeight="1">
      <c r="B37" s="50" t="s">
        <v>75</v>
      </c>
      <c r="C37" s="51"/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</row>
    <row r="38" spans="2:12" s="18" customFormat="1" ht="18" customHeight="1">
      <c r="B38" s="69">
        <v>5100</v>
      </c>
      <c r="C38" s="70" t="s">
        <v>54</v>
      </c>
      <c r="D38" s="71">
        <v>0</v>
      </c>
      <c r="E38" s="72">
        <v>0</v>
      </c>
      <c r="F38" s="73">
        <v>0</v>
      </c>
      <c r="G38" s="73">
        <v>0</v>
      </c>
      <c r="H38" s="73">
        <v>0</v>
      </c>
      <c r="I38" s="73">
        <v>0</v>
      </c>
      <c r="J38" s="72">
        <v>0</v>
      </c>
      <c r="K38" s="72">
        <v>0</v>
      </c>
      <c r="L38" s="73">
        <v>0</v>
      </c>
    </row>
    <row r="39" spans="2:12" s="16" customFormat="1" ht="18" customHeight="1">
      <c r="B39" s="69">
        <v>5200</v>
      </c>
      <c r="C39" s="70" t="s">
        <v>40</v>
      </c>
      <c r="D39" s="71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72">
        <v>0</v>
      </c>
    </row>
    <row r="40" spans="2:12" s="17" customFormat="1" ht="18" customHeight="1">
      <c r="B40" s="69">
        <v>5300</v>
      </c>
      <c r="C40" s="70" t="s">
        <v>44</v>
      </c>
      <c r="D40" s="71">
        <v>0</v>
      </c>
      <c r="E40" s="72">
        <v>0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72">
        <v>0</v>
      </c>
    </row>
    <row r="41" spans="2:12" s="16" customFormat="1" ht="18" customHeight="1">
      <c r="B41" s="69">
        <v>5400</v>
      </c>
      <c r="C41" s="70" t="s">
        <v>45</v>
      </c>
      <c r="D41" s="71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72">
        <v>0</v>
      </c>
    </row>
    <row r="42" spans="2:12" s="16" customFormat="1" ht="18" customHeight="1">
      <c r="B42" s="69">
        <v>5500</v>
      </c>
      <c r="C42" s="70" t="s">
        <v>41</v>
      </c>
      <c r="D42" s="71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72">
        <v>0</v>
      </c>
    </row>
    <row r="43" spans="2:12" s="16" customFormat="1" ht="18" customHeight="1">
      <c r="B43" s="69">
        <v>5600</v>
      </c>
      <c r="C43" s="70" t="s">
        <v>42</v>
      </c>
      <c r="D43" s="71">
        <v>0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72">
        <v>0</v>
      </c>
    </row>
    <row r="44" spans="2:12" s="16" customFormat="1" ht="18" customHeight="1">
      <c r="B44" s="69">
        <v>5700</v>
      </c>
      <c r="C44" s="70" t="s">
        <v>55</v>
      </c>
      <c r="D44" s="71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0</v>
      </c>
      <c r="L44" s="72">
        <v>0</v>
      </c>
    </row>
    <row r="45" spans="2:12" s="16" customFormat="1" ht="18" customHeight="1" thickBot="1">
      <c r="B45" s="69">
        <v>5900</v>
      </c>
      <c r="C45" s="70" t="s">
        <v>56</v>
      </c>
      <c r="D45" s="71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0</v>
      </c>
      <c r="L45" s="72">
        <v>0</v>
      </c>
    </row>
    <row r="46" spans="2:13" s="16" customFormat="1" ht="16.5" thickBot="1">
      <c r="B46" s="44" t="s">
        <v>21</v>
      </c>
      <c r="C46" s="45"/>
      <c r="D46" s="35">
        <f>D28+D18</f>
        <v>633511.5277399998</v>
      </c>
      <c r="E46" s="35">
        <v>1713.9006264</v>
      </c>
      <c r="F46" s="35">
        <v>3261.816829199999</v>
      </c>
      <c r="G46" s="35">
        <v>49807.44608560001</v>
      </c>
      <c r="H46" s="35">
        <v>46926.14558880001</v>
      </c>
      <c r="I46" s="35">
        <v>40940.62616599999</v>
      </c>
      <c r="J46" s="35">
        <v>0</v>
      </c>
      <c r="K46" s="35">
        <v>209119.33065120023</v>
      </c>
      <c r="L46" s="35">
        <v>200574.8552699821</v>
      </c>
      <c r="M46" s="3"/>
    </row>
    <row r="47" spans="2:12" s="3" customFormat="1" ht="11.2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</row>
    <row r="48" spans="2:12" s="3" customFormat="1" ht="11.2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</row>
    <row r="49" spans="2:12" s="3" customFormat="1" ht="15" customHeight="1">
      <c r="B49" s="21" t="s">
        <v>22</v>
      </c>
      <c r="C49" s="21"/>
      <c r="D49" s="21"/>
      <c r="E49" s="21"/>
      <c r="F49" s="21"/>
      <c r="G49" s="21"/>
      <c r="H49" s="21"/>
      <c r="I49" s="22" t="s">
        <v>23</v>
      </c>
      <c r="J49" s="41" t="s">
        <v>24</v>
      </c>
      <c r="K49" s="41"/>
      <c r="L49" s="41"/>
    </row>
    <row r="50" spans="2:12" s="3" customFormat="1" ht="15">
      <c r="B50" s="21" t="s">
        <v>64</v>
      </c>
      <c r="C50" s="21"/>
      <c r="D50" s="21"/>
      <c r="E50" s="21"/>
      <c r="F50" s="21"/>
      <c r="G50" s="21"/>
      <c r="H50" s="21"/>
      <c r="I50" s="23"/>
      <c r="J50" s="41"/>
      <c r="K50" s="41"/>
      <c r="L50" s="41"/>
    </row>
    <row r="51" spans="2:12" s="3" customFormat="1" ht="14.25"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</row>
    <row r="52" spans="2:12" s="3" customFormat="1" ht="15">
      <c r="B52" s="38" t="s">
        <v>25</v>
      </c>
      <c r="C52" s="38"/>
      <c r="D52" s="24" t="s">
        <v>26</v>
      </c>
      <c r="E52" s="40">
        <f>(F46+G46)/D46</f>
        <v>0.08377000352956517</v>
      </c>
      <c r="F52" s="37" t="s">
        <v>33</v>
      </c>
      <c r="G52" s="38" t="s">
        <v>27</v>
      </c>
      <c r="H52" s="38"/>
      <c r="I52" s="42" t="s">
        <v>28</v>
      </c>
      <c r="J52" s="42"/>
      <c r="K52" s="41" t="s">
        <v>34</v>
      </c>
      <c r="L52" s="40">
        <v>0.7881069821783736</v>
      </c>
    </row>
    <row r="53" spans="2:12" s="3" customFormat="1" ht="15">
      <c r="B53" s="23"/>
      <c r="C53" s="21"/>
      <c r="D53" s="25" t="s">
        <v>29</v>
      </c>
      <c r="E53" s="40"/>
      <c r="F53" s="37"/>
      <c r="G53" s="21"/>
      <c r="H53" s="21"/>
      <c r="I53" s="36" t="s">
        <v>29</v>
      </c>
      <c r="J53" s="36"/>
      <c r="K53" s="41"/>
      <c r="L53" s="40"/>
    </row>
    <row r="54" spans="2:12" s="3" customFormat="1" ht="15">
      <c r="B54" s="23"/>
      <c r="C54" s="21"/>
      <c r="D54" s="25"/>
      <c r="E54" s="30"/>
      <c r="F54" s="31"/>
      <c r="G54" s="21"/>
      <c r="H54" s="21"/>
      <c r="I54" s="25"/>
      <c r="J54" s="25"/>
      <c r="K54" s="29"/>
      <c r="L54" s="32"/>
    </row>
    <row r="55" spans="2:12" s="3" customFormat="1" ht="15">
      <c r="B55" s="23"/>
      <c r="C55" s="21"/>
      <c r="D55" s="25"/>
      <c r="E55" s="23"/>
      <c r="F55" s="21"/>
      <c r="G55" s="21"/>
      <c r="H55" s="21"/>
      <c r="I55" s="25"/>
      <c r="J55" s="25"/>
      <c r="K55" s="21"/>
      <c r="L55" s="21"/>
    </row>
    <row r="56" spans="2:12" s="3" customFormat="1" ht="15">
      <c r="B56" s="21" t="s">
        <v>67</v>
      </c>
      <c r="C56" s="21"/>
      <c r="D56" s="25"/>
      <c r="E56" s="39" t="s">
        <v>68</v>
      </c>
      <c r="F56" s="39"/>
      <c r="G56" s="40">
        <f>(F46+G46)/(E46+F46+G46+H46+I46+J46+K46+L46)</f>
        <v>0.09608007196284273</v>
      </c>
      <c r="H56" s="21"/>
      <c r="I56" s="25"/>
      <c r="J56" s="25"/>
      <c r="K56" s="21"/>
      <c r="L56" s="21"/>
    </row>
    <row r="57" spans="2:12" s="3" customFormat="1" ht="15">
      <c r="B57" s="23"/>
      <c r="C57" s="21"/>
      <c r="D57" s="25"/>
      <c r="E57" s="36" t="s">
        <v>69</v>
      </c>
      <c r="F57" s="36"/>
      <c r="G57" s="40"/>
      <c r="H57" s="21"/>
      <c r="I57" s="25"/>
      <c r="J57" s="25"/>
      <c r="K57" s="21"/>
      <c r="L57" s="21"/>
    </row>
    <row r="58" spans="2:12" s="3" customFormat="1" ht="15">
      <c r="B58" s="23"/>
      <c r="C58" s="21"/>
      <c r="D58" s="25"/>
      <c r="E58" s="23"/>
      <c r="F58" s="21"/>
      <c r="G58" s="21"/>
      <c r="H58" s="21"/>
      <c r="I58" s="25"/>
      <c r="J58" s="25"/>
      <c r="K58" s="21"/>
      <c r="L58" s="21"/>
    </row>
    <row r="59" spans="2:12" s="3" customFormat="1" ht="15">
      <c r="B59" s="23"/>
      <c r="C59" s="21"/>
      <c r="D59" s="25"/>
      <c r="E59" s="23"/>
      <c r="F59" s="21"/>
      <c r="G59" s="21"/>
      <c r="H59" s="21"/>
      <c r="I59" s="25"/>
      <c r="J59" s="25"/>
      <c r="K59" s="21"/>
      <c r="L59" s="21"/>
    </row>
    <row r="60" spans="2:12" s="3" customFormat="1" ht="15" customHeight="1">
      <c r="B60" s="43" t="s">
        <v>66</v>
      </c>
      <c r="C60" s="43"/>
      <c r="D60" s="26" t="s">
        <v>30</v>
      </c>
      <c r="E60" s="27" t="s">
        <v>65</v>
      </c>
      <c r="F60" s="27"/>
      <c r="G60" s="27"/>
      <c r="H60" s="27"/>
      <c r="I60" s="28"/>
      <c r="J60" s="27"/>
      <c r="K60" s="23"/>
      <c r="L60" s="23"/>
    </row>
    <row r="61" spans="2:12" s="3" customFormat="1" ht="15">
      <c r="B61" s="43"/>
      <c r="C61" s="43"/>
      <c r="D61" s="25"/>
      <c r="E61" s="25"/>
      <c r="F61" s="25"/>
      <c r="G61" s="25"/>
      <c r="H61" s="25"/>
      <c r="I61" s="25"/>
      <c r="J61" s="25"/>
      <c r="K61" s="25"/>
      <c r="L61" s="25"/>
    </row>
    <row r="62" spans="2:12" s="3" customFormat="1" ht="15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2:12" ht="15">
      <c r="B63" s="21" t="s">
        <v>72</v>
      </c>
      <c r="C63" s="21"/>
      <c r="D63" s="21"/>
      <c r="E63" s="21"/>
      <c r="F63" s="21"/>
      <c r="G63" s="21"/>
      <c r="H63" s="21"/>
      <c r="I63" s="21" t="s">
        <v>70</v>
      </c>
      <c r="J63" s="25"/>
      <c r="K63" s="20"/>
      <c r="L63" s="20"/>
    </row>
  </sheetData>
  <sheetProtection/>
  <mergeCells count="37">
    <mergeCell ref="B4:L4"/>
    <mergeCell ref="B15:B17"/>
    <mergeCell ref="B28:C28"/>
    <mergeCell ref="D15:D17"/>
    <mergeCell ref="E16:E17"/>
    <mergeCell ref="B18:C18"/>
    <mergeCell ref="J15:J16"/>
    <mergeCell ref="H15:H16"/>
    <mergeCell ref="B3:L3"/>
    <mergeCell ref="E12:L12"/>
    <mergeCell ref="D12:D14"/>
    <mergeCell ref="H13:K14"/>
    <mergeCell ref="L13:L15"/>
    <mergeCell ref="F13:G14"/>
    <mergeCell ref="K15:K16"/>
    <mergeCell ref="I15:I16"/>
    <mergeCell ref="E13:E15"/>
    <mergeCell ref="B12:C14"/>
    <mergeCell ref="B46:C46"/>
    <mergeCell ref="C15:C17"/>
    <mergeCell ref="J49:L50"/>
    <mergeCell ref="L16:L17"/>
    <mergeCell ref="F15:F17"/>
    <mergeCell ref="G15:G17"/>
    <mergeCell ref="B37:C37"/>
    <mergeCell ref="K52:K53"/>
    <mergeCell ref="I52:J52"/>
    <mergeCell ref="E52:E53"/>
    <mergeCell ref="I53:J53"/>
    <mergeCell ref="B52:C52"/>
    <mergeCell ref="B60:C61"/>
    <mergeCell ref="L52:L53"/>
    <mergeCell ref="F52:F53"/>
    <mergeCell ref="G52:H52"/>
    <mergeCell ref="E56:F56"/>
    <mergeCell ref="E57:F57"/>
    <mergeCell ref="G56:G57"/>
  </mergeCells>
  <printOptions horizontalCentered="1"/>
  <pageMargins left="0.5905511811023623" right="0.5905511811023623" top="0.3937007874015748" bottom="0.7874015748031497" header="0" footer="0"/>
  <pageSetup fitToHeight="0" fitToWidth="1" horizontalDpi="600" verticalDpi="600" orientation="landscape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Cálculo y determinación del porcentaje del treinta por ciento a que se refiere el artículo 42 de la LAASSP</dc:title>
  <dc:subject/>
  <dc:creator>UNCP</dc:creator>
  <cp:keywords/>
  <dc:description>Este documento También esta disponible por INTERNET
En el Sitio http//www.funcionpublica.gob.mx/unaopspf/unaop1.htm
De la Unidad de Normatividad de Contrataciones Públicas.</dc:description>
  <cp:lastModifiedBy>Usuario de Windows</cp:lastModifiedBy>
  <cp:lastPrinted>2021-03-11T03:13:23Z</cp:lastPrinted>
  <dcterms:created xsi:type="dcterms:W3CDTF">2007-07-02T15:46:00Z</dcterms:created>
  <dcterms:modified xsi:type="dcterms:W3CDTF">2021-03-11T03:14:20Z</dcterms:modified>
  <cp:category/>
  <cp:version/>
  <cp:contentType/>
  <cp:contentStatus/>
</cp:coreProperties>
</file>